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updateLinks="always" codeName="ThisWorkbook"/>
  <mc:AlternateContent xmlns:mc="http://schemas.openxmlformats.org/markup-compatibility/2006">
    <mc:Choice Requires="x15">
      <x15ac:absPath xmlns:x15ac="http://schemas.microsoft.com/office/spreadsheetml/2010/11/ac" url="\\Srv41151c01\secteurs\41551\PartagePAF\Trimestres\2018\Q2-2018\"/>
    </mc:Choice>
  </mc:AlternateContent>
  <bookViews>
    <workbookView xWindow="15" yWindow="75" windowWidth="11670" windowHeight="9930" tabRatio="756"/>
  </bookViews>
  <sheets>
    <sheet name="page titre" sheetId="1" r:id="rId1"/>
    <sheet name="Page 2" sheetId="2" r:id="rId2"/>
    <sheet name="Page 3" sheetId="3" r:id="rId3"/>
    <sheet name="Page 4" sheetId="6" r:id="rId4"/>
    <sheet name="Page 5" sheetId="34" r:id="rId5"/>
    <sheet name="Page 6" sheetId="43" r:id="rId6"/>
    <sheet name="Page 7" sheetId="8" r:id="rId7"/>
    <sheet name="Page 8" sheetId="35" r:id="rId8"/>
    <sheet name="Page 9" sheetId="10" r:id="rId9"/>
    <sheet name="Page 10" sheetId="11" r:id="rId10"/>
    <sheet name="Page 11" sheetId="12" r:id="rId11"/>
    <sheet name="Page 12" sheetId="13" r:id="rId12"/>
    <sheet name="Page 13" sheetId="14" r:id="rId13"/>
    <sheet name="Page 14" sheetId="49" r:id="rId14"/>
    <sheet name="Page 15" sheetId="32" r:id="rId15"/>
    <sheet name="Page 16" sheetId="33" r:id="rId16"/>
    <sheet name="Page 17" sheetId="41" r:id="rId17"/>
    <sheet name="Page 18" sheetId="40" r:id="rId18"/>
    <sheet name="Page 19" sheetId="42" r:id="rId19"/>
    <sheet name="Page 20" sheetId="51" r:id="rId20"/>
    <sheet name="Page 21" sheetId="22" r:id="rId21"/>
    <sheet name="Page 22" sheetId="23" r:id="rId22"/>
    <sheet name="Page 23" sheetId="24" r:id="rId23"/>
    <sheet name="Page 24" sheetId="25" r:id="rId24"/>
    <sheet name="Page 25" sheetId="26" r:id="rId25"/>
    <sheet name="Page 26" sheetId="48" r:id="rId26"/>
    <sheet name="Page 27" sheetId="27" r:id="rId27"/>
    <sheet name="Page 28" sheetId="28" r:id="rId28"/>
    <sheet name="Page 29" sheetId="29" r:id="rId29"/>
    <sheet name="Page 30" sheetId="30"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13">#REF!</definedName>
    <definedName name="_" localSheetId="14">#REF!</definedName>
    <definedName name="_" localSheetId="15">#REF!</definedName>
    <definedName name="_" localSheetId="16">#REF!</definedName>
    <definedName name="_" localSheetId="25">#REF!</definedName>
    <definedName name="_" localSheetId="29">#REF!</definedName>
    <definedName name="_" localSheetId="4">#REF!</definedName>
    <definedName name="_" localSheetId="7">#REF!</definedName>
    <definedName name="_" localSheetId="8">#REF!</definedName>
    <definedName name="_">#REF!</definedName>
    <definedName name="___zz5" localSheetId="9">#REF!</definedName>
    <definedName name="___zz5" localSheetId="13">#REF!</definedName>
    <definedName name="___zz5" localSheetId="14">#REF!</definedName>
    <definedName name="___zz5" localSheetId="15">#REF!</definedName>
    <definedName name="___zz5" localSheetId="16">#REF!</definedName>
    <definedName name="___zz5" localSheetId="18">#REF!</definedName>
    <definedName name="___zz5" localSheetId="25">#REF!</definedName>
    <definedName name="___zz5" localSheetId="29">#REF!</definedName>
    <definedName name="___zz5" localSheetId="3">#REF!</definedName>
    <definedName name="___zz5" localSheetId="4">#REF!</definedName>
    <definedName name="___zz5" localSheetId="6">#REF!</definedName>
    <definedName name="___zz5" localSheetId="7">#REF!</definedName>
    <definedName name="___zz5" localSheetId="8">#REF!</definedName>
    <definedName name="___zz5">#REF!</definedName>
    <definedName name="__zz5" localSheetId="13">#REF!</definedName>
    <definedName name="__zz5" localSheetId="14">#REF!</definedName>
    <definedName name="__zz5" localSheetId="15">#REF!</definedName>
    <definedName name="__zz5" localSheetId="16">#REF!</definedName>
    <definedName name="__zz5" localSheetId="25">#REF!</definedName>
    <definedName name="__zz5" localSheetId="29">#REF!</definedName>
    <definedName name="__zz5" localSheetId="3">#REF!</definedName>
    <definedName name="__zz5" localSheetId="4">#REF!</definedName>
    <definedName name="__zz5" localSheetId="6">#REF!</definedName>
    <definedName name="__zz5" localSheetId="7">#REF!</definedName>
    <definedName name="__zz5" localSheetId="8">#REF!</definedName>
    <definedName name="__zz5">#REF!</definedName>
    <definedName name="_GoBack" localSheetId="2">'Page 3'!#REF!</definedName>
    <definedName name="_GoBack" localSheetId="29">'Page 30'!$A$13</definedName>
    <definedName name="_Order1" hidden="1">255</definedName>
    <definedName name="_zz5" localSheetId="9">#REF!</definedName>
    <definedName name="_zz5" localSheetId="13">#REF!</definedName>
    <definedName name="_zz5" localSheetId="14">#REF!</definedName>
    <definedName name="_zz5" localSheetId="15">#REF!</definedName>
    <definedName name="_zz5" localSheetId="16">#REF!</definedName>
    <definedName name="_zz5" localSheetId="18">#REF!</definedName>
    <definedName name="_zz5" localSheetId="25">#REF!</definedName>
    <definedName name="_zz5" localSheetId="29">#REF!</definedName>
    <definedName name="_zz5" localSheetId="3">#REF!</definedName>
    <definedName name="_zz5" localSheetId="4">#REF!</definedName>
    <definedName name="_zz5" localSheetId="6">#REF!</definedName>
    <definedName name="_zz5" localSheetId="7">#REF!</definedName>
    <definedName name="_zz5" localSheetId="8">#REF!</definedName>
    <definedName name="_zz5">#REF!</definedName>
    <definedName name="a" localSheetId="13">#REF!</definedName>
    <definedName name="a" localSheetId="14">#REF!</definedName>
    <definedName name="a" localSheetId="15">#REF!</definedName>
    <definedName name="a" localSheetId="16">#REF!</definedName>
    <definedName name="a" localSheetId="25">#REF!</definedName>
    <definedName name="a" localSheetId="29">#REF!</definedName>
    <definedName name="a" localSheetId="4">#REF!</definedName>
    <definedName name="a" localSheetId="8">#REF!</definedName>
    <definedName name="a">#REF!</definedName>
    <definedName name="ADT" localSheetId="13">#REF!</definedName>
    <definedName name="ADT" localSheetId="14">#REF!</definedName>
    <definedName name="ADT" localSheetId="15">#REF!</definedName>
    <definedName name="ADT" localSheetId="16">#REF!</definedName>
    <definedName name="ADT" localSheetId="25">#REF!</definedName>
    <definedName name="ADT" localSheetId="29">#REF!</definedName>
    <definedName name="ADT" localSheetId="3">#REF!</definedName>
    <definedName name="ADT" localSheetId="4">#REF!</definedName>
    <definedName name="ADT" localSheetId="6">#REF!</definedName>
    <definedName name="ADT" localSheetId="7">#REF!</definedName>
    <definedName name="ADT" localSheetId="8">#REF!</definedName>
    <definedName name="ADT">#REF!</definedName>
    <definedName name="AIRB_Corporate_DD" localSheetId="13">#REF!</definedName>
    <definedName name="AIRB_Corporate_DD" localSheetId="14">#REF!</definedName>
    <definedName name="AIRB_Corporate_DD" localSheetId="15">#REF!</definedName>
    <definedName name="AIRB_Corporate_DD" localSheetId="16">#REF!</definedName>
    <definedName name="AIRB_Corporate_DD" localSheetId="25">#REF!</definedName>
    <definedName name="AIRB_Corporate_DD" localSheetId="29">#REF!</definedName>
    <definedName name="AIRB_Corporate_DD" localSheetId="3">#REF!</definedName>
    <definedName name="AIRB_Corporate_DD" localSheetId="4">#REF!</definedName>
    <definedName name="AIRB_Corporate_DD" localSheetId="7">#REF!</definedName>
    <definedName name="AIRB_Corporate_DD" localSheetId="8">#REF!</definedName>
    <definedName name="AIRB_Corporate_DD">#REF!</definedName>
    <definedName name="AIRB_SL_HVCRE_DD" localSheetId="13">#REF!</definedName>
    <definedName name="AIRB_SL_HVCRE_DD" localSheetId="14">#REF!</definedName>
    <definedName name="AIRB_SL_HVCRE_DD" localSheetId="15">#REF!</definedName>
    <definedName name="AIRB_SL_HVCRE_DD" localSheetId="16">#REF!</definedName>
    <definedName name="AIRB_SL_HVCRE_DD" localSheetId="25">#REF!</definedName>
    <definedName name="AIRB_SL_HVCRE_DD" localSheetId="29">#REF!</definedName>
    <definedName name="AIRB_SL_HVCRE_DD" localSheetId="3">#REF!</definedName>
    <definedName name="AIRB_SL_HVCRE_DD" localSheetId="4">#REF!</definedName>
    <definedName name="AIRB_SL_HVCRE_DD" localSheetId="8">#REF!</definedName>
    <definedName name="AIRB_SL_HVCRE_DD">#REF!</definedName>
    <definedName name="AIRB_SL_NonHVCRE_DD" localSheetId="13">#REF!</definedName>
    <definedName name="AIRB_SL_NonHVCRE_DD" localSheetId="14">#REF!</definedName>
    <definedName name="AIRB_SL_NonHVCRE_DD" localSheetId="15">#REF!</definedName>
    <definedName name="AIRB_SL_NonHVCRE_DD" localSheetId="16">#REF!</definedName>
    <definedName name="AIRB_SL_NonHVCRE_DD" localSheetId="25">#REF!</definedName>
    <definedName name="AIRB_SL_NonHVCRE_DD" localSheetId="29">#REF!</definedName>
    <definedName name="AIRB_SL_NonHVCRE_DD" localSheetId="3">#REF!</definedName>
    <definedName name="AIRB_SL_NonHVCRE_DD" localSheetId="4">#REF!</definedName>
    <definedName name="AIRB_SL_NonHVCRE_DD" localSheetId="8">#REF!</definedName>
    <definedName name="AIRB_SL_NonHVCRE_DD">#REF!</definedName>
    <definedName name="AIRB_SME_Corp_DD" localSheetId="13">#REF!</definedName>
    <definedName name="AIRB_SME_Corp_DD" localSheetId="14">#REF!</definedName>
    <definedName name="AIRB_SME_Corp_DD" localSheetId="15">#REF!</definedName>
    <definedName name="AIRB_SME_Corp_DD" localSheetId="16">#REF!</definedName>
    <definedName name="AIRB_SME_Corp_DD" localSheetId="25">#REF!</definedName>
    <definedName name="AIRB_SME_Corp_DD" localSheetId="29">#REF!</definedName>
    <definedName name="AIRB_SME_Corp_DD" localSheetId="3">#REF!</definedName>
    <definedName name="AIRB_SME_Corp_DD" localSheetId="4">#REF!</definedName>
    <definedName name="AIRB_SME_Corp_DD" localSheetId="8">#REF!</definedName>
    <definedName name="AIRB_SME_Corp_DD">#REF!</definedName>
    <definedName name="AL3_F_PECA" localSheetId="13">#REF!</definedName>
    <definedName name="AL3_F_PECA" localSheetId="14">#REF!</definedName>
    <definedName name="AL3_F_PECA" localSheetId="15">#REF!</definedName>
    <definedName name="AL3_F_PECA" localSheetId="16">#REF!</definedName>
    <definedName name="AL3_F_PECA" localSheetId="25">#REF!</definedName>
    <definedName name="AL3_F_PECA" localSheetId="29">#REF!</definedName>
    <definedName name="AL3_F_PECA" localSheetId="3">#REF!</definedName>
    <definedName name="AL3_F_PECA" localSheetId="4">#REF!</definedName>
    <definedName name="AL3_F_PECA" localSheetId="8">#REF!</definedName>
    <definedName name="AL3_F_PECA">#REF!</definedName>
    <definedName name="all" localSheetId="22">'Page 23'!$A$1:$M$17</definedName>
    <definedName name="alla" localSheetId="5">'Page 6'!$B$1:$M$50</definedName>
    <definedName name="allo" localSheetId="9">'Page 10'!$A$1:$I$44</definedName>
    <definedName name="allo" localSheetId="10">'Page 11'!$A$1:$Y$33</definedName>
    <definedName name="allo" localSheetId="11">'Page 12'!$A$1:$T$54</definedName>
    <definedName name="allo" localSheetId="12">'Page 13'!$A$1:$M$60</definedName>
    <definedName name="allo" localSheetId="13">'Page 14'!$A$1:$M$60</definedName>
    <definedName name="allo" localSheetId="14">'Page 15'!$A$1:$AA$86</definedName>
    <definedName name="allo" localSheetId="15">'Page 16'!$A$1:$AA$86</definedName>
    <definedName name="allo" localSheetId="16">'Page 17'!$A$1:$O$41</definedName>
    <definedName name="allo" localSheetId="17">'Page 18'!$A$1:$V$52</definedName>
    <definedName name="allo" localSheetId="18">'Page 19'!$A$1:$T$42</definedName>
    <definedName name="allo" localSheetId="20">'Page 21'!$A$1:$O$35</definedName>
    <definedName name="allo" localSheetId="21">'Page 22'!$A$1:$I$37</definedName>
    <definedName name="allo" localSheetId="23">'Page 24'!$A$1:$O$24</definedName>
    <definedName name="allo" localSheetId="24">'Page 25'!$A$1:$J$58</definedName>
    <definedName name="allo" localSheetId="25">'Page 26'!$A$1:$L$20</definedName>
    <definedName name="allo" localSheetId="26">'Page 27'!$A$1:$Y$48</definedName>
    <definedName name="allo" localSheetId="27">'Page 28'!$A$1:$S$65</definedName>
    <definedName name="allo" localSheetId="28">'Page 29'!$A$1:$Q$28</definedName>
    <definedName name="allo" localSheetId="29">'Page 30'!$A$1:$B$30</definedName>
    <definedName name="allo" localSheetId="3">'Page 4'!$A$1:$L$77</definedName>
    <definedName name="allo" localSheetId="4">'Page 5'!$A$1:$L$51</definedName>
    <definedName name="allo" localSheetId="6">'Page 7'!$A$1:$F$90</definedName>
    <definedName name="allo" localSheetId="7">'Page 8'!$A$1:$Q$48</definedName>
    <definedName name="allo" localSheetId="8">'Page 9'!$A$1:$M$33</definedName>
    <definedName name="Allowance" localSheetId="13">#REF!</definedName>
    <definedName name="Allowance" localSheetId="14">#REF!</definedName>
    <definedName name="Allowance" localSheetId="15">#REF!</definedName>
    <definedName name="Allowance" localSheetId="16">#REF!</definedName>
    <definedName name="Allowance" localSheetId="25">#REF!</definedName>
    <definedName name="Allowance" localSheetId="29">#REF!</definedName>
    <definedName name="Allowance" localSheetId="3">#REF!</definedName>
    <definedName name="Allowance" localSheetId="4">#REF!</definedName>
    <definedName name="Allowance" localSheetId="8">#REF!</definedName>
    <definedName name="Allowance">#REF!</definedName>
    <definedName name="ANNEE" localSheetId="13">#REF!</definedName>
    <definedName name="ANNEE" localSheetId="14">#REF!</definedName>
    <definedName name="ANNEE" localSheetId="15">#REF!</definedName>
    <definedName name="ANNEE" localSheetId="16">#REF!</definedName>
    <definedName name="ANNEE" localSheetId="25">#REF!</definedName>
    <definedName name="ANNEE" localSheetId="29">#REF!</definedName>
    <definedName name="ANNEE" localSheetId="3">#REF!</definedName>
    <definedName name="ANNEE" localSheetId="4">#REF!</definedName>
    <definedName name="ANNEE" localSheetId="8">#REF!</definedName>
    <definedName name="ANNEE">#REF!</definedName>
    <definedName name="b" localSheetId="13">#REF!</definedName>
    <definedName name="b" localSheetId="14">#REF!</definedName>
    <definedName name="b" localSheetId="15">#REF!</definedName>
    <definedName name="b" localSheetId="16">#REF!</definedName>
    <definedName name="b" localSheetId="25">#REF!</definedName>
    <definedName name="b" localSheetId="29">#REF!</definedName>
    <definedName name="b" localSheetId="3">#REF!</definedName>
    <definedName name="b" localSheetId="4">#REF!</definedName>
    <definedName name="b" localSheetId="8">#REF!</definedName>
    <definedName name="b">#REF!</definedName>
    <definedName name="Basel" localSheetId="9">'[1]Print Instructions'!$J$6:$K$35</definedName>
    <definedName name="Basel" localSheetId="16">'[1]Print Instructions'!$J$6:$K$35</definedName>
    <definedName name="Basel" localSheetId="18">'[1]Print Instructions'!$J$6:$K$35</definedName>
    <definedName name="Basel">'[1]Print Instructions'!$J$6:$K$35</definedName>
    <definedName name="BCF_Conso_BSIF_C36_A_PNH_APP" localSheetId="9">#REF!</definedName>
    <definedName name="BCF_Conso_BSIF_C36_A_PNH_APP" localSheetId="13">#REF!</definedName>
    <definedName name="BCF_Conso_BSIF_C36_A_PNH_APP" localSheetId="14">#REF!</definedName>
    <definedName name="BCF_Conso_BSIF_C36_A_PNH_APP" localSheetId="15">#REF!</definedName>
    <definedName name="BCF_Conso_BSIF_C36_A_PNH_APP" localSheetId="16">#REF!</definedName>
    <definedName name="BCF_Conso_BSIF_C36_A_PNH_APP" localSheetId="18">#REF!</definedName>
    <definedName name="BCF_Conso_BSIF_C36_A_PNH_APP" localSheetId="25">#REF!</definedName>
    <definedName name="BCF_Conso_BSIF_C36_A_PNH_APP" localSheetId="29">#REF!</definedName>
    <definedName name="BCF_Conso_BSIF_C36_A_PNH_APP" localSheetId="3">#REF!</definedName>
    <definedName name="BCF_Conso_BSIF_C36_A_PNH_APP" localSheetId="4">#REF!</definedName>
    <definedName name="BCF_Conso_BSIF_C36_A_PNH_APP" localSheetId="6">#REF!</definedName>
    <definedName name="BCF_Conso_BSIF_C36_A_PNH_APP" localSheetId="7">#REF!</definedName>
    <definedName name="BCF_Conso_BSIF_C36_A_PNH_APP" localSheetId="8">#REF!</definedName>
    <definedName name="BCF_Conso_BSIF_C36_A_PNH_APP">#REF!</definedName>
    <definedName name="BCF_Conso_BSIFTotal_A" localSheetId="13">#REF!</definedName>
    <definedName name="BCF_Conso_BSIFTotal_A" localSheetId="14">#REF!</definedName>
    <definedName name="BCF_Conso_BSIFTotal_A" localSheetId="15">#REF!</definedName>
    <definedName name="BCF_Conso_BSIFTotal_A" localSheetId="16">#REF!</definedName>
    <definedName name="BCF_Conso_BSIFTotal_A" localSheetId="25">#REF!</definedName>
    <definedName name="BCF_Conso_BSIFTotal_A" localSheetId="29">#REF!</definedName>
    <definedName name="BCF_Conso_BSIFTotal_A" localSheetId="3">#REF!</definedName>
    <definedName name="BCF_Conso_BSIFTotal_A" localSheetId="4">#REF!</definedName>
    <definedName name="BCF_Conso_BSIFTotal_A" localSheetId="6">#REF!</definedName>
    <definedName name="BCF_Conso_BSIFTotal_A" localSheetId="7">#REF!</definedName>
    <definedName name="BCF_Conso_BSIFTotal_A" localSheetId="8">#REF!</definedName>
    <definedName name="BCF_Conso_BSIFTotal_A">#REF!</definedName>
    <definedName name="BCF_Conso_BSIFTotal_A_Ach" localSheetId="13">#REF!</definedName>
    <definedName name="BCF_Conso_BSIFTotal_A_Ach" localSheetId="14">#REF!</definedName>
    <definedName name="BCF_Conso_BSIFTotal_A_Ach" localSheetId="15">#REF!</definedName>
    <definedName name="BCF_Conso_BSIFTotal_A_Ach" localSheetId="16">#REF!</definedName>
    <definedName name="BCF_Conso_BSIFTotal_A_Ach" localSheetId="25">#REF!</definedName>
    <definedName name="BCF_Conso_BSIFTotal_A_Ach" localSheetId="29">#REF!</definedName>
    <definedName name="BCF_Conso_BSIFTotal_A_Ach" localSheetId="3">#REF!</definedName>
    <definedName name="BCF_Conso_BSIFTotal_A_Ach" localSheetId="4">#REF!</definedName>
    <definedName name="BCF_Conso_BSIFTotal_A_Ach" localSheetId="7">#REF!</definedName>
    <definedName name="BCF_Conso_BSIFTotal_A_Ach" localSheetId="8">#REF!</definedName>
    <definedName name="BCF_Conso_BSIFTotal_A_Ach">#REF!</definedName>
    <definedName name="BCF_Conso_BSIFTotal_A_AIF" localSheetId="13">#REF!</definedName>
    <definedName name="BCF_Conso_BSIFTotal_A_AIF" localSheetId="14">#REF!</definedName>
    <definedName name="BCF_Conso_BSIFTotal_A_AIF" localSheetId="15">#REF!</definedName>
    <definedName name="BCF_Conso_BSIFTotal_A_AIF" localSheetId="16">#REF!</definedName>
    <definedName name="BCF_Conso_BSIFTotal_A_AIF" localSheetId="25">#REF!</definedName>
    <definedName name="BCF_Conso_BSIFTotal_A_AIF" localSheetId="29">#REF!</definedName>
    <definedName name="BCF_Conso_BSIFTotal_A_AIF" localSheetId="3">#REF!</definedName>
    <definedName name="BCF_Conso_BSIFTotal_A_AIF" localSheetId="4">#REF!</definedName>
    <definedName name="BCF_Conso_BSIFTotal_A_AIF" localSheetId="8">#REF!</definedName>
    <definedName name="BCF_Conso_BSIFTotal_A_AIF">#REF!</definedName>
    <definedName name="BCF_Conso_BSIFTotal_A_AP" localSheetId="13">#REF!</definedName>
    <definedName name="BCF_Conso_BSIFTotal_A_AP" localSheetId="14">#REF!</definedName>
    <definedName name="BCF_Conso_BSIFTotal_A_AP" localSheetId="15">#REF!</definedName>
    <definedName name="BCF_Conso_BSIFTotal_A_AP" localSheetId="16">#REF!</definedName>
    <definedName name="BCF_Conso_BSIFTotal_A_AP" localSheetId="25">#REF!</definedName>
    <definedName name="BCF_Conso_BSIFTotal_A_AP" localSheetId="29">#REF!</definedName>
    <definedName name="BCF_Conso_BSIFTotal_A_AP" localSheetId="3">#REF!</definedName>
    <definedName name="BCF_Conso_BSIFTotal_A_AP" localSheetId="4">#REF!</definedName>
    <definedName name="BCF_Conso_BSIFTotal_A_AP" localSheetId="8">#REF!</definedName>
    <definedName name="BCF_Conso_BSIFTotal_A_AP">#REF!</definedName>
    <definedName name="BCF_Conso_BSIFTotal_A_AssAutres" localSheetId="13">#REF!</definedName>
    <definedName name="BCF_Conso_BSIFTotal_A_AssAutres" localSheetId="14">#REF!</definedName>
    <definedName name="BCF_Conso_BSIFTotal_A_AssAutres" localSheetId="15">#REF!</definedName>
    <definedName name="BCF_Conso_BSIFTotal_A_AssAutres" localSheetId="16">#REF!</definedName>
    <definedName name="BCF_Conso_BSIFTotal_A_AssAutres" localSheetId="25">#REF!</definedName>
    <definedName name="BCF_Conso_BSIFTotal_A_AssAutres" localSheetId="29">#REF!</definedName>
    <definedName name="BCF_Conso_BSIFTotal_A_AssAutres" localSheetId="3">#REF!</definedName>
    <definedName name="BCF_Conso_BSIFTotal_A_AssAutres" localSheetId="4">#REF!</definedName>
    <definedName name="BCF_Conso_BSIFTotal_A_AssAutres" localSheetId="8">#REF!</definedName>
    <definedName name="BCF_Conso_BSIFTotal_A_AssAutres">#REF!</definedName>
    <definedName name="BCF_Conso_BSIFTotal_A_Autres" localSheetId="13">#REF!</definedName>
    <definedName name="BCF_Conso_BSIFTotal_A_Autres" localSheetId="14">#REF!</definedName>
    <definedName name="BCF_Conso_BSIFTotal_A_Autres" localSheetId="15">#REF!</definedName>
    <definedName name="BCF_Conso_BSIFTotal_A_Autres" localSheetId="16">#REF!</definedName>
    <definedName name="BCF_Conso_BSIFTotal_A_Autres" localSheetId="25">#REF!</definedName>
    <definedName name="BCF_Conso_BSIFTotal_A_Autres" localSheetId="29">#REF!</definedName>
    <definedName name="BCF_Conso_BSIFTotal_A_Autres" localSheetId="3">#REF!</definedName>
    <definedName name="BCF_Conso_BSIFTotal_A_Autres" localSheetId="4">#REF!</definedName>
    <definedName name="BCF_Conso_BSIFTotal_A_Autres" localSheetId="8">#REF!</definedName>
    <definedName name="BCF_Conso_BSIFTotal_A_Autres">#REF!</definedName>
    <definedName name="BCF_Conso_BSIFTotal_A_AVM_Actions" localSheetId="13">#REF!</definedName>
    <definedName name="BCF_Conso_BSIFTotal_A_AVM_Actions" localSheetId="14">#REF!</definedName>
    <definedName name="BCF_Conso_BSIFTotal_A_AVM_Actions" localSheetId="15">#REF!</definedName>
    <definedName name="BCF_Conso_BSIFTotal_A_AVM_Actions" localSheetId="16">#REF!</definedName>
    <definedName name="BCF_Conso_BSIFTotal_A_AVM_Actions" localSheetId="25">#REF!</definedName>
    <definedName name="BCF_Conso_BSIFTotal_A_AVM_Actions" localSheetId="29">#REF!</definedName>
    <definedName name="BCF_Conso_BSIFTotal_A_AVM_Actions" localSheetId="3">#REF!</definedName>
    <definedName name="BCF_Conso_BSIFTotal_A_AVM_Actions" localSheetId="4">#REF!</definedName>
    <definedName name="BCF_Conso_BSIFTotal_A_AVM_Actions" localSheetId="8">#REF!</definedName>
    <definedName name="BCF_Conso_BSIFTotal_A_AVM_Actions">#REF!</definedName>
    <definedName name="BCF_Conso_BSIFTotal_A_AVM_TC" localSheetId="13">#REF!</definedName>
    <definedName name="BCF_Conso_BSIFTotal_A_AVM_TC" localSheetId="14">#REF!</definedName>
    <definedName name="BCF_Conso_BSIFTotal_A_AVM_TC" localSheetId="15">#REF!</definedName>
    <definedName name="BCF_Conso_BSIFTotal_A_AVM_TC" localSheetId="16">#REF!</definedName>
    <definedName name="BCF_Conso_BSIFTotal_A_AVM_TC" localSheetId="25">#REF!</definedName>
    <definedName name="BCF_Conso_BSIFTotal_A_AVM_TC" localSheetId="29">#REF!</definedName>
    <definedName name="BCF_Conso_BSIFTotal_A_AVM_TC" localSheetId="3">#REF!</definedName>
    <definedName name="BCF_Conso_BSIFTotal_A_AVM_TC" localSheetId="4">#REF!</definedName>
    <definedName name="BCF_Conso_BSIFTotal_A_AVM_TC" localSheetId="8">#REF!</definedName>
    <definedName name="BCF_Conso_BSIFTotal_A_AVM_TC">#REF!</definedName>
    <definedName name="BCF_Conso_BSIFTotal_A_BIDD" localSheetId="13">#REF!</definedName>
    <definedName name="BCF_Conso_BSIFTotal_A_BIDD" localSheetId="14">#REF!</definedName>
    <definedName name="BCF_Conso_BSIFTotal_A_BIDD" localSheetId="15">#REF!</definedName>
    <definedName name="BCF_Conso_BSIFTotal_A_BIDD" localSheetId="16">#REF!</definedName>
    <definedName name="BCF_Conso_BSIFTotal_A_BIDD" localSheetId="25">#REF!</definedName>
    <definedName name="BCF_Conso_BSIFTotal_A_BIDD" localSheetId="29">#REF!</definedName>
    <definedName name="BCF_Conso_BSIFTotal_A_BIDD" localSheetId="3">#REF!</definedName>
    <definedName name="BCF_Conso_BSIFTotal_A_BIDD" localSheetId="4">#REF!</definedName>
    <definedName name="BCF_Conso_BSIFTotal_A_BIDD" localSheetId="8">#REF!</definedName>
    <definedName name="BCF_Conso_BSIFTotal_A_BIDD">#REF!</definedName>
    <definedName name="BCF_Conso_BSIFTotal_A_BIDI" localSheetId="13">#REF!</definedName>
    <definedName name="BCF_Conso_BSIFTotal_A_BIDI" localSheetId="14">#REF!</definedName>
    <definedName name="BCF_Conso_BSIFTotal_A_BIDI" localSheetId="15">#REF!</definedName>
    <definedName name="BCF_Conso_BSIFTotal_A_BIDI" localSheetId="16">#REF!</definedName>
    <definedName name="BCF_Conso_BSIFTotal_A_BIDI" localSheetId="25">#REF!</definedName>
    <definedName name="BCF_Conso_BSIFTotal_A_BIDI" localSheetId="29">#REF!</definedName>
    <definedName name="BCF_Conso_BSIFTotal_A_BIDI" localSheetId="3">#REF!</definedName>
    <definedName name="BCF_Conso_BSIFTotal_A_BIDI" localSheetId="4">#REF!</definedName>
    <definedName name="BCF_Conso_BSIFTotal_A_BIDI" localSheetId="8">#REF!</definedName>
    <definedName name="BCF_Conso_BSIFTotal_A_BIDI">#REF!</definedName>
    <definedName name="BCF_Conso_BSIFTotal_A_Billets" localSheetId="13">#REF!</definedName>
    <definedName name="BCF_Conso_BSIFTotal_A_Billets" localSheetId="14">#REF!</definedName>
    <definedName name="BCF_Conso_BSIFTotal_A_Billets" localSheetId="15">#REF!</definedName>
    <definedName name="BCF_Conso_BSIFTotal_A_Billets" localSheetId="16">#REF!</definedName>
    <definedName name="BCF_Conso_BSIFTotal_A_Billets" localSheetId="25">#REF!</definedName>
    <definedName name="BCF_Conso_BSIFTotal_A_Billets" localSheetId="29">#REF!</definedName>
    <definedName name="BCF_Conso_BSIFTotal_A_Billets" localSheetId="3">#REF!</definedName>
    <definedName name="BCF_Conso_BSIFTotal_A_Billets" localSheetId="4">#REF!</definedName>
    <definedName name="BCF_Conso_BSIFTotal_A_Billets" localSheetId="8">#REF!</definedName>
    <definedName name="BCF_Conso_BSIFTotal_A_Billets">#REF!</definedName>
    <definedName name="BCF_Conso_BSIFTotal_A_Cheques" localSheetId="13">#REF!</definedName>
    <definedName name="BCF_Conso_BSIFTotal_A_Cheques" localSheetId="14">#REF!</definedName>
    <definedName name="BCF_Conso_BSIFTotal_A_Cheques" localSheetId="15">#REF!</definedName>
    <definedName name="BCF_Conso_BSIFTotal_A_Cheques" localSheetId="16">#REF!</definedName>
    <definedName name="BCF_Conso_BSIFTotal_A_Cheques" localSheetId="25">#REF!</definedName>
    <definedName name="BCF_Conso_BSIFTotal_A_Cheques" localSheetId="29">#REF!</definedName>
    <definedName name="BCF_Conso_BSIFTotal_A_Cheques" localSheetId="3">#REF!</definedName>
    <definedName name="BCF_Conso_BSIFTotal_A_Cheques" localSheetId="4">#REF!</definedName>
    <definedName name="BCF_Conso_BSIFTotal_A_Cheques" localSheetId="8">#REF!</definedName>
    <definedName name="BCF_Conso_BSIFTotal_A_Cheques">#REF!</definedName>
    <definedName name="BCF_Conso_BSIFTotal_A_ClientEng" localSheetId="13">#REF!</definedName>
    <definedName name="BCF_Conso_BSIFTotal_A_ClientEng" localSheetId="14">#REF!</definedName>
    <definedName name="BCF_Conso_BSIFTotal_A_ClientEng" localSheetId="15">#REF!</definedName>
    <definedName name="BCF_Conso_BSIFTotal_A_ClientEng" localSheetId="16">#REF!</definedName>
    <definedName name="BCF_Conso_BSIFTotal_A_ClientEng" localSheetId="25">#REF!</definedName>
    <definedName name="BCF_Conso_BSIFTotal_A_ClientEng" localSheetId="29">#REF!</definedName>
    <definedName name="BCF_Conso_BSIFTotal_A_ClientEng" localSheetId="3">#REF!</definedName>
    <definedName name="BCF_Conso_BSIFTotal_A_ClientEng" localSheetId="4">#REF!</definedName>
    <definedName name="BCF_Conso_BSIFTotal_A_ClientEng" localSheetId="8">#REF!</definedName>
    <definedName name="BCF_Conso_BSIFTotal_A_ClientEng">#REF!</definedName>
    <definedName name="BCF_Conso_BSIFTotal_A_DepotBanque" localSheetId="13">#REF!</definedName>
    <definedName name="BCF_Conso_BSIFTotal_A_DepotBanque" localSheetId="14">#REF!</definedName>
    <definedName name="BCF_Conso_BSIFTotal_A_DepotBanque" localSheetId="15">#REF!</definedName>
    <definedName name="BCF_Conso_BSIFTotal_A_DepotBanque" localSheetId="16">#REF!</definedName>
    <definedName name="BCF_Conso_BSIFTotal_A_DepotBanque" localSheetId="25">#REF!</definedName>
    <definedName name="BCF_Conso_BSIFTotal_A_DepotBanque" localSheetId="29">#REF!</definedName>
    <definedName name="BCF_Conso_BSIFTotal_A_DepotBanque" localSheetId="3">#REF!</definedName>
    <definedName name="BCF_Conso_BSIFTotal_A_DepotBanque" localSheetId="4">#REF!</definedName>
    <definedName name="BCF_Conso_BSIFTotal_A_DepotBanque" localSheetId="8">#REF!</definedName>
    <definedName name="BCF_Conso_BSIFTotal_A_DepotBanque">#REF!</definedName>
    <definedName name="BCF_Conso_BSIFTotal_A_DepotInst" localSheetId="13">#REF!</definedName>
    <definedName name="BCF_Conso_BSIFTotal_A_DepotInst" localSheetId="14">#REF!</definedName>
    <definedName name="BCF_Conso_BSIFTotal_A_DepotInst" localSheetId="15">#REF!</definedName>
    <definedName name="BCF_Conso_BSIFTotal_A_DepotInst" localSheetId="16">#REF!</definedName>
    <definedName name="BCF_Conso_BSIFTotal_A_DepotInst" localSheetId="25">#REF!</definedName>
    <definedName name="BCF_Conso_BSIFTotal_A_DepotInst" localSheetId="29">#REF!</definedName>
    <definedName name="BCF_Conso_BSIFTotal_A_DepotInst" localSheetId="3">#REF!</definedName>
    <definedName name="BCF_Conso_BSIFTotal_A_DepotInst" localSheetId="4">#REF!</definedName>
    <definedName name="BCF_Conso_BSIFTotal_A_DepotInst" localSheetId="8">#REF!</definedName>
    <definedName name="BCF_Conso_BSIFTotal_A_DepotInst">#REF!</definedName>
    <definedName name="BCF_Conso_BSIFTotal_A_Frais" localSheetId="13">#REF!</definedName>
    <definedName name="BCF_Conso_BSIFTotal_A_Frais" localSheetId="14">#REF!</definedName>
    <definedName name="BCF_Conso_BSIFTotal_A_Frais" localSheetId="15">#REF!</definedName>
    <definedName name="BCF_Conso_BSIFTotal_A_Frais" localSheetId="16">#REF!</definedName>
    <definedName name="BCF_Conso_BSIFTotal_A_Frais" localSheetId="25">#REF!</definedName>
    <definedName name="BCF_Conso_BSIFTotal_A_Frais" localSheetId="29">#REF!</definedName>
    <definedName name="BCF_Conso_BSIFTotal_A_Frais" localSheetId="3">#REF!</definedName>
    <definedName name="BCF_Conso_BSIFTotal_A_Frais" localSheetId="4">#REF!</definedName>
    <definedName name="BCF_Conso_BSIFTotal_A_Frais" localSheetId="8">#REF!</definedName>
    <definedName name="BCF_Conso_BSIFTotal_A_Frais">#REF!</definedName>
    <definedName name="BCF_Conso_BSIFTotal_A_IC" localSheetId="13">#REF!</definedName>
    <definedName name="BCF_Conso_BSIFTotal_A_IC" localSheetId="14">#REF!</definedName>
    <definedName name="BCF_Conso_BSIFTotal_A_IC" localSheetId="15">#REF!</definedName>
    <definedName name="BCF_Conso_BSIFTotal_A_IC" localSheetId="16">#REF!</definedName>
    <definedName name="BCF_Conso_BSIFTotal_A_IC" localSheetId="25">#REF!</definedName>
    <definedName name="BCF_Conso_BSIFTotal_A_IC" localSheetId="29">#REF!</definedName>
    <definedName name="BCF_Conso_BSIFTotal_A_IC" localSheetId="3">#REF!</definedName>
    <definedName name="BCF_Conso_BSIFTotal_A_IC" localSheetId="4">#REF!</definedName>
    <definedName name="BCF_Conso_BSIFTotal_A_IC" localSheetId="8">#REF!</definedName>
    <definedName name="BCF_Conso_BSIFTotal_A_IC">#REF!</definedName>
    <definedName name="BCF_Conso_BSIFTotal_A_InterRes" localSheetId="13">#REF!</definedName>
    <definedName name="BCF_Conso_BSIFTotal_A_InterRes" localSheetId="14">#REF!</definedName>
    <definedName name="BCF_Conso_BSIFTotal_A_InterRes" localSheetId="15">#REF!</definedName>
    <definedName name="BCF_Conso_BSIFTotal_A_InterRes" localSheetId="16">#REF!</definedName>
    <definedName name="BCF_Conso_BSIFTotal_A_InterRes" localSheetId="25">#REF!</definedName>
    <definedName name="BCF_Conso_BSIFTotal_A_InterRes" localSheetId="29">#REF!</definedName>
    <definedName name="BCF_Conso_BSIFTotal_A_InterRes" localSheetId="3">#REF!</definedName>
    <definedName name="BCF_Conso_BSIFTotal_A_InterRes" localSheetId="4">#REF!</definedName>
    <definedName name="BCF_Conso_BSIFTotal_A_InterRes" localSheetId="8">#REF!</definedName>
    <definedName name="BCF_Conso_BSIFTotal_A_InterRes">#REF!</definedName>
    <definedName name="BCF_Conso_BSIFTotal_A_InterServ" localSheetId="13">#REF!</definedName>
    <definedName name="BCF_Conso_BSIFTotal_A_InterServ" localSheetId="14">#REF!</definedName>
    <definedName name="BCF_Conso_BSIFTotal_A_InterServ" localSheetId="15">#REF!</definedName>
    <definedName name="BCF_Conso_BSIFTotal_A_InterServ" localSheetId="16">#REF!</definedName>
    <definedName name="BCF_Conso_BSIFTotal_A_InterServ" localSheetId="25">#REF!</definedName>
    <definedName name="BCF_Conso_BSIFTotal_A_InterServ" localSheetId="29">#REF!</definedName>
    <definedName name="BCF_Conso_BSIFTotal_A_InterServ" localSheetId="3">#REF!</definedName>
    <definedName name="BCF_Conso_BSIFTotal_A_InterServ" localSheetId="4">#REF!</definedName>
    <definedName name="BCF_Conso_BSIFTotal_A_InterServ" localSheetId="8">#REF!</definedName>
    <definedName name="BCF_Conso_BSIFTotal_A_InterServ">#REF!</definedName>
    <definedName name="BCF_Conso_BSIFTotal_A_P_Diff" localSheetId="13">#REF!</definedName>
    <definedName name="BCF_Conso_BSIFTotal_A_P_Diff" localSheetId="14">#REF!</definedName>
    <definedName name="BCF_Conso_BSIFTotal_A_P_Diff" localSheetId="15">#REF!</definedName>
    <definedName name="BCF_Conso_BSIFTotal_A_P_Diff" localSheetId="16">#REF!</definedName>
    <definedName name="BCF_Conso_BSIFTotal_A_P_Diff" localSheetId="25">#REF!</definedName>
    <definedName name="BCF_Conso_BSIFTotal_A_P_Diff" localSheetId="29">#REF!</definedName>
    <definedName name="BCF_Conso_BSIFTotal_A_P_Diff" localSheetId="3">#REF!</definedName>
    <definedName name="BCF_Conso_BSIFTotal_A_P_Diff" localSheetId="4">#REF!</definedName>
    <definedName name="BCF_Conso_BSIFTotal_A_P_Diff" localSheetId="8">#REF!</definedName>
    <definedName name="BCF_Conso_BSIFTotal_A_P_Diff">#REF!</definedName>
    <definedName name="BCF_Conso_BSIFTotal_A_PH_NR">'[2]rap01-bilan consolidé'!$AZ$43</definedName>
    <definedName name="BCF_Conso_BSIFTotal_A_PH_NRSNA">'[2]rap01-bilan consolidé'!$AZ$44</definedName>
    <definedName name="BCF_Conso_BSIFTotal_A_PH_RA">'[2]rap01-bilan consolidé'!$AZ$39</definedName>
    <definedName name="BCF_Conso_BSIFTotal_A_PH_RA_SNA">'[2]rap01-bilan consolidé'!$AZ$40</definedName>
    <definedName name="BCF_Conso_BSIFTotal_A_PH_RNA">'[2]rap01-bilan consolidé'!$AZ$41</definedName>
    <definedName name="BCF_Conso_BSIFTotal_A_PH_RNA_SNA">'[2]rap01-bilan consolidé'!$AZ$42</definedName>
    <definedName name="BCF_Conso_BSIFTotal_A_PiecesOr" localSheetId="9">#REF!</definedName>
    <definedName name="BCF_Conso_BSIFTotal_A_PiecesOr" localSheetId="13">#REF!</definedName>
    <definedName name="BCF_Conso_BSIFTotal_A_PiecesOr" localSheetId="14">#REF!</definedName>
    <definedName name="BCF_Conso_BSIFTotal_A_PiecesOr" localSheetId="15">#REF!</definedName>
    <definedName name="BCF_Conso_BSIFTotal_A_PiecesOr" localSheetId="16">#REF!</definedName>
    <definedName name="BCF_Conso_BSIFTotal_A_PiecesOr" localSheetId="18">#REF!</definedName>
    <definedName name="BCF_Conso_BSIFTotal_A_PiecesOr" localSheetId="25">#REF!</definedName>
    <definedName name="BCF_Conso_BSIFTotal_A_PiecesOr" localSheetId="29">#REF!</definedName>
    <definedName name="BCF_Conso_BSIFTotal_A_PiecesOr" localSheetId="3">#REF!</definedName>
    <definedName name="BCF_Conso_BSIFTotal_A_PiecesOr" localSheetId="4">#REF!</definedName>
    <definedName name="BCF_Conso_BSIFTotal_A_PiecesOr" localSheetId="6">#REF!</definedName>
    <definedName name="BCF_Conso_BSIFTotal_A_PiecesOr" localSheetId="7">#REF!</definedName>
    <definedName name="BCF_Conso_BSIFTotal_A_PiecesOr" localSheetId="8">#REF!</definedName>
    <definedName name="BCF_Conso_BSIFTotal_A_PiecesOr">#REF!</definedName>
    <definedName name="BCF_Conso_BSIFTotal_A_PNH_APP" localSheetId="13">#REF!</definedName>
    <definedName name="BCF_Conso_BSIFTotal_A_PNH_APP" localSheetId="14">#REF!</definedName>
    <definedName name="BCF_Conso_BSIFTotal_A_PNH_APP" localSheetId="15">#REF!</definedName>
    <definedName name="BCF_Conso_BSIFTotal_A_PNH_APP" localSheetId="16">#REF!</definedName>
    <definedName name="BCF_Conso_BSIFTotal_A_PNH_APP" localSheetId="25">#REF!</definedName>
    <definedName name="BCF_Conso_BSIFTotal_A_PNH_APP" localSheetId="29">#REF!</definedName>
    <definedName name="BCF_Conso_BSIFTotal_A_PNH_APP" localSheetId="3">#REF!</definedName>
    <definedName name="BCF_Conso_BSIFTotal_A_PNH_APP" localSheetId="4">#REF!</definedName>
    <definedName name="BCF_Conso_BSIFTotal_A_PNH_APP" localSheetId="6">#REF!</definedName>
    <definedName name="BCF_Conso_BSIFTotal_A_PNH_APP" localSheetId="7">#REF!</definedName>
    <definedName name="BCF_Conso_BSIFTotal_A_PNH_APP" localSheetId="8">#REF!</definedName>
    <definedName name="BCF_Conso_BSIFTotal_A_PNH_APP">#REF!</definedName>
    <definedName name="BCF_Conso_BSIFTotal_A_PNH_CCB">'[2]rap01-bilan consolidé'!$AZ$33</definedName>
    <definedName name="BCF_Conso_BSIFTotal_A_PNH_Com">'[2]rap01-bilan consolidé'!$AZ$37</definedName>
    <definedName name="BCF_Conso_BSIFTotal_A_PNH_ComSNA">'[2]rap01-bilan consolidé'!$AZ$38</definedName>
    <definedName name="BCF_Conso_BSIFTotal_A_PNH_GE">'[2]rap01-bilan consolidé'!$AZ$32</definedName>
    <definedName name="BCF_Conso_BSIFTotal_A_PNH_GFed">'[2]rap01-bilan consolidé'!$AZ$31</definedName>
    <definedName name="BCF_Conso_BSIFTotal_A_PNH_IF">'[2]rap01-bilan consolidé'!$AZ$30</definedName>
    <definedName name="BCF_Conso_BSIFTotal_A_PNH_NCom">'[2]rap01-bilan consolidé'!$AZ$34</definedName>
    <definedName name="BCF_Conso_BSIFTotal_A_PNH_NComSNA">'[2]rap01-bilan consolidé'!$AZ$35</definedName>
    <definedName name="BCF_Conso_BSIFTotal_A_PNH_Vue">'[2]rap01-bilan consolidé'!$AZ$29</definedName>
    <definedName name="BCF_Conso_BSIFTotal_A_PR" localSheetId="9">#REF!</definedName>
    <definedName name="BCF_Conso_BSIFTotal_A_PR" localSheetId="13">#REF!</definedName>
    <definedName name="BCF_Conso_BSIFTotal_A_PR" localSheetId="14">#REF!</definedName>
    <definedName name="BCF_Conso_BSIFTotal_A_PR" localSheetId="15">#REF!</definedName>
    <definedName name="BCF_Conso_BSIFTotal_A_PR" localSheetId="16">#REF!</definedName>
    <definedName name="BCF_Conso_BSIFTotal_A_PR" localSheetId="18">#REF!</definedName>
    <definedName name="BCF_Conso_BSIFTotal_A_PR" localSheetId="25">#REF!</definedName>
    <definedName name="BCF_Conso_BSIFTotal_A_PR" localSheetId="29">#REF!</definedName>
    <definedName name="BCF_Conso_BSIFTotal_A_PR" localSheetId="3">#REF!</definedName>
    <definedName name="BCF_Conso_BSIFTotal_A_PR" localSheetId="4">#REF!</definedName>
    <definedName name="BCF_Conso_BSIFTotal_A_PR" localSheetId="6">#REF!</definedName>
    <definedName name="BCF_Conso_BSIFTotal_A_PR" localSheetId="7">#REF!</definedName>
    <definedName name="BCF_Conso_BSIFTotal_A_PR" localSheetId="8">#REF!</definedName>
    <definedName name="BCF_Conso_BSIFTotal_A_PR">#REF!</definedName>
    <definedName name="BCF_Conso_BSIFTotal_A_RSS" localSheetId="13">#REF!</definedName>
    <definedName name="BCF_Conso_BSIFTotal_A_RSS" localSheetId="14">#REF!</definedName>
    <definedName name="BCF_Conso_BSIFTotal_A_RSS" localSheetId="15">#REF!</definedName>
    <definedName name="BCF_Conso_BSIFTotal_A_RSS" localSheetId="16">#REF!</definedName>
    <definedName name="BCF_Conso_BSIFTotal_A_RSS" localSheetId="25">#REF!</definedName>
    <definedName name="BCF_Conso_BSIFTotal_A_RSS" localSheetId="29">#REF!</definedName>
    <definedName name="BCF_Conso_BSIFTotal_A_RSS" localSheetId="3">#REF!</definedName>
    <definedName name="BCF_Conso_BSIFTotal_A_RSS" localSheetId="4">#REF!</definedName>
    <definedName name="BCF_Conso_BSIFTotal_A_RSS" localSheetId="6">#REF!</definedName>
    <definedName name="BCF_Conso_BSIFTotal_A_RSS" localSheetId="7">#REF!</definedName>
    <definedName name="BCF_Conso_BSIFTotal_A_RSS" localSheetId="8">#REF!</definedName>
    <definedName name="BCF_Conso_BSIFTotal_A_RSS">#REF!</definedName>
    <definedName name="BCF_Conso_BSIFTotal_A_SERIE24" localSheetId="13">#REF!</definedName>
    <definedName name="BCF_Conso_BSIFTotal_A_SERIE24" localSheetId="14">#REF!</definedName>
    <definedName name="BCF_Conso_BSIFTotal_A_SERIE24" localSheetId="15">#REF!</definedName>
    <definedName name="BCF_Conso_BSIFTotal_A_SERIE24" localSheetId="16">#REF!</definedName>
    <definedName name="BCF_Conso_BSIFTotal_A_SERIE24" localSheetId="25">#REF!</definedName>
    <definedName name="BCF_Conso_BSIFTotal_A_SERIE24" localSheetId="29">#REF!</definedName>
    <definedName name="BCF_Conso_BSIFTotal_A_SERIE24" localSheetId="3">#REF!</definedName>
    <definedName name="BCF_Conso_BSIFTotal_A_SERIE24" localSheetId="4">#REF!</definedName>
    <definedName name="BCF_Conso_BSIFTotal_A_SERIE24" localSheetId="7">#REF!</definedName>
    <definedName name="BCF_Conso_BSIFTotal_A_SERIE24" localSheetId="8">#REF!</definedName>
    <definedName name="BCF_Conso_BSIFTotal_A_SERIE24">#REF!</definedName>
    <definedName name="BCF_Conso_BSIFTotal_A_SID" localSheetId="13">#REF!</definedName>
    <definedName name="BCF_Conso_BSIFTotal_A_SID" localSheetId="14">#REF!</definedName>
    <definedName name="BCF_Conso_BSIFTotal_A_SID" localSheetId="15">#REF!</definedName>
    <definedName name="BCF_Conso_BSIFTotal_A_SID" localSheetId="16">#REF!</definedName>
    <definedName name="BCF_Conso_BSIFTotal_A_SID" localSheetId="25">#REF!</definedName>
    <definedName name="BCF_Conso_BSIFTotal_A_SID" localSheetId="29">#REF!</definedName>
    <definedName name="BCF_Conso_BSIFTotal_A_SID" localSheetId="3">#REF!</definedName>
    <definedName name="BCF_Conso_BSIFTotal_A_SID" localSheetId="4">#REF!</definedName>
    <definedName name="BCF_Conso_BSIFTotal_A_SID" localSheetId="8">#REF!</definedName>
    <definedName name="BCF_Conso_BSIFTotal_A_SID">#REF!</definedName>
    <definedName name="BCF_Conso_BSIFTotal_A_SR" localSheetId="13">#REF!</definedName>
    <definedName name="BCF_Conso_BSIFTotal_A_SR" localSheetId="14">#REF!</definedName>
    <definedName name="BCF_Conso_BSIFTotal_A_SR" localSheetId="15">#REF!</definedName>
    <definedName name="BCF_Conso_BSIFTotal_A_SR" localSheetId="16">#REF!</definedName>
    <definedName name="BCF_Conso_BSIFTotal_A_SR" localSheetId="25">#REF!</definedName>
    <definedName name="BCF_Conso_BSIFTotal_A_SR" localSheetId="29">#REF!</definedName>
    <definedName name="BCF_Conso_BSIFTotal_A_SR" localSheetId="3">#REF!</definedName>
    <definedName name="BCF_Conso_BSIFTotal_A_SR" localSheetId="4">#REF!</definedName>
    <definedName name="BCF_Conso_BSIFTotal_A_SR" localSheetId="8">#REF!</definedName>
    <definedName name="BCF_Conso_BSIFTotal_A_SR">#REF!</definedName>
    <definedName name="BCF_Conso_BSIFTotal_A_Terr" localSheetId="13">#REF!</definedName>
    <definedName name="BCF_Conso_BSIFTotal_A_Terr" localSheetId="14">#REF!</definedName>
    <definedName name="BCF_Conso_BSIFTotal_A_Terr" localSheetId="15">#REF!</definedName>
    <definedName name="BCF_Conso_BSIFTotal_A_Terr" localSheetId="16">#REF!</definedName>
    <definedName name="BCF_Conso_BSIFTotal_A_Terr" localSheetId="25">#REF!</definedName>
    <definedName name="BCF_Conso_BSIFTotal_A_Terr" localSheetId="29">#REF!</definedName>
    <definedName name="BCF_Conso_BSIFTotal_A_Terr" localSheetId="3">#REF!</definedName>
    <definedName name="BCF_Conso_BSIFTotal_A_Terr" localSheetId="4">#REF!</definedName>
    <definedName name="BCF_Conso_BSIFTotal_A_Terr" localSheetId="8">#REF!</definedName>
    <definedName name="BCF_Conso_BSIFTotal_A_Terr">#REF!</definedName>
    <definedName name="BCF_Conso_BSIFTotal_A_Total" localSheetId="13">#REF!</definedName>
    <definedName name="BCF_Conso_BSIFTotal_A_Total" localSheetId="14">#REF!</definedName>
    <definedName name="BCF_Conso_BSIFTotal_A_Total" localSheetId="15">#REF!</definedName>
    <definedName name="BCF_Conso_BSIFTotal_A_Total" localSheetId="16">#REF!</definedName>
    <definedName name="BCF_Conso_BSIFTotal_A_Total" localSheetId="25">#REF!</definedName>
    <definedName name="BCF_Conso_BSIFTotal_A_Total" localSheetId="29">#REF!</definedName>
    <definedName name="BCF_Conso_BSIFTotal_A_Total" localSheetId="3">#REF!</definedName>
    <definedName name="BCF_Conso_BSIFTotal_A_Total" localSheetId="4">#REF!</definedName>
    <definedName name="BCF_Conso_BSIFTotal_A_Total" localSheetId="8">#REF!</definedName>
    <definedName name="BCF_Conso_BSIFTotal_A_Total">#REF!</definedName>
    <definedName name="BCF_Conso_BSIFTotal_A_VMEC_AVM" localSheetId="13">#REF!</definedName>
    <definedName name="BCF_Conso_BSIFTotal_A_VMEC_AVM" localSheetId="14">#REF!</definedName>
    <definedName name="BCF_Conso_BSIFTotal_A_VMEC_AVM" localSheetId="15">#REF!</definedName>
    <definedName name="BCF_Conso_BSIFTotal_A_VMEC_AVM" localSheetId="16">#REF!</definedName>
    <definedName name="BCF_Conso_BSIFTotal_A_VMEC_AVM" localSheetId="25">#REF!</definedName>
    <definedName name="BCF_Conso_BSIFTotal_A_VMEC_AVM" localSheetId="29">#REF!</definedName>
    <definedName name="BCF_Conso_BSIFTotal_A_VMEC_AVM" localSheetId="3">#REF!</definedName>
    <definedName name="BCF_Conso_BSIFTotal_A_VMEC_AVM" localSheetId="4">#REF!</definedName>
    <definedName name="BCF_Conso_BSIFTotal_A_VMEC_AVM" localSheetId="8">#REF!</definedName>
    <definedName name="BCF_Conso_BSIFTotal_A_VMEC_AVM">#REF!</definedName>
    <definedName name="BCF_Conso_BSIFTotal_A_VMEC_BT" localSheetId="13">#REF!</definedName>
    <definedName name="BCF_Conso_BSIFTotal_A_VMEC_BT" localSheetId="14">#REF!</definedName>
    <definedName name="BCF_Conso_BSIFTotal_A_VMEC_BT" localSheetId="15">#REF!</definedName>
    <definedName name="BCF_Conso_BSIFTotal_A_VMEC_BT" localSheetId="16">#REF!</definedName>
    <definedName name="BCF_Conso_BSIFTotal_A_VMEC_BT" localSheetId="25">#REF!</definedName>
    <definedName name="BCF_Conso_BSIFTotal_A_VMEC_BT" localSheetId="29">#REF!</definedName>
    <definedName name="BCF_Conso_BSIFTotal_A_VMEC_BT" localSheetId="3">#REF!</definedName>
    <definedName name="BCF_Conso_BSIFTotal_A_VMEC_BT" localSheetId="4">#REF!</definedName>
    <definedName name="BCF_Conso_BSIFTotal_A_VMEC_BT" localSheetId="8">#REF!</definedName>
    <definedName name="BCF_Conso_BSIFTotal_A_VMEC_BT">#REF!</definedName>
    <definedName name="BCF_Conso_BSIFTotal_A_VMEC_VM3ans" localSheetId="13">#REF!</definedName>
    <definedName name="BCF_Conso_BSIFTotal_A_VMEC_VM3ans" localSheetId="14">#REF!</definedName>
    <definedName name="BCF_Conso_BSIFTotal_A_VMEC_VM3ans" localSheetId="15">#REF!</definedName>
    <definedName name="BCF_Conso_BSIFTotal_A_VMEC_VM3ans" localSheetId="16">#REF!</definedName>
    <definedName name="BCF_Conso_BSIFTotal_A_VMEC_VM3ans" localSheetId="25">#REF!</definedName>
    <definedName name="BCF_Conso_BSIFTotal_A_VMEC_VM3ans" localSheetId="29">#REF!</definedName>
    <definedName name="BCF_Conso_BSIFTotal_A_VMEC_VM3ans" localSheetId="3">#REF!</definedName>
    <definedName name="BCF_Conso_BSIFTotal_A_VMEC_VM3ans" localSheetId="4">#REF!</definedName>
    <definedName name="BCF_Conso_BSIFTotal_A_VMEC_VM3ans" localSheetId="8">#REF!</definedName>
    <definedName name="BCF_Conso_BSIFTotal_A_VMEC_VM3ans">#REF!</definedName>
    <definedName name="BCF_Conso_BSIFTotal_A_VMGC_Actions" localSheetId="13">#REF!</definedName>
    <definedName name="BCF_Conso_BSIFTotal_A_VMGC_Actions" localSheetId="14">#REF!</definedName>
    <definedName name="BCF_Conso_BSIFTotal_A_VMGC_Actions" localSheetId="15">#REF!</definedName>
    <definedName name="BCF_Conso_BSIFTotal_A_VMGC_Actions" localSheetId="16">#REF!</definedName>
    <definedName name="BCF_Conso_BSIFTotal_A_VMGC_Actions" localSheetId="25">#REF!</definedName>
    <definedName name="BCF_Conso_BSIFTotal_A_VMGC_Actions" localSheetId="29">#REF!</definedName>
    <definedName name="BCF_Conso_BSIFTotal_A_VMGC_Actions" localSheetId="3">#REF!</definedName>
    <definedName name="BCF_Conso_BSIFTotal_A_VMGC_Actions" localSheetId="4">#REF!</definedName>
    <definedName name="BCF_Conso_BSIFTotal_A_VMGC_Actions" localSheetId="8">#REF!</definedName>
    <definedName name="BCF_Conso_BSIFTotal_A_VMGC_Actions">#REF!</definedName>
    <definedName name="BCF_Conso_BSIFTotal_A_VMGC_AVM" localSheetId="13">#REF!</definedName>
    <definedName name="BCF_Conso_BSIFTotal_A_VMGC_AVM" localSheetId="14">#REF!</definedName>
    <definedName name="BCF_Conso_BSIFTotal_A_VMGC_AVM" localSheetId="15">#REF!</definedName>
    <definedName name="BCF_Conso_BSIFTotal_A_VMGC_AVM" localSheetId="16">#REF!</definedName>
    <definedName name="BCF_Conso_BSIFTotal_A_VMGC_AVM" localSheetId="25">#REF!</definedName>
    <definedName name="BCF_Conso_BSIFTotal_A_VMGC_AVM" localSheetId="29">#REF!</definedName>
    <definedName name="BCF_Conso_BSIFTotal_A_VMGC_AVM" localSheetId="3">#REF!</definedName>
    <definedName name="BCF_Conso_BSIFTotal_A_VMGC_AVM" localSheetId="4">#REF!</definedName>
    <definedName name="BCF_Conso_BSIFTotal_A_VMGC_AVM" localSheetId="8">#REF!</definedName>
    <definedName name="BCF_Conso_BSIFTotal_A_VMGC_AVM">#REF!</definedName>
    <definedName name="BCF_Conso_BSIFTotal_A_VMGC_VM3ans" localSheetId="13">#REF!</definedName>
    <definedName name="BCF_Conso_BSIFTotal_A_VMGC_VM3ans" localSheetId="14">#REF!</definedName>
    <definedName name="BCF_Conso_BSIFTotal_A_VMGC_VM3ans" localSheetId="15">#REF!</definedName>
    <definedName name="BCF_Conso_BSIFTotal_A_VMGC_VM3ans" localSheetId="16">#REF!</definedName>
    <definedName name="BCF_Conso_BSIFTotal_A_VMGC_VM3ans" localSheetId="25">#REF!</definedName>
    <definedName name="BCF_Conso_BSIFTotal_A_VMGC_VM3ans" localSheetId="29">#REF!</definedName>
    <definedName name="BCF_Conso_BSIFTotal_A_VMGC_VM3ans" localSheetId="3">#REF!</definedName>
    <definedName name="BCF_Conso_BSIFTotal_A_VMGC_VM3ans" localSheetId="4">#REF!</definedName>
    <definedName name="BCF_Conso_BSIFTotal_A_VMGC_VM3ans" localSheetId="8">#REF!</definedName>
    <definedName name="BCF_Conso_BSIFTotal_A_VMGC_VM3ans">#REF!</definedName>
    <definedName name="BCF_Conso_BSIFTotal_A_VMM" localSheetId="13">#REF!</definedName>
    <definedName name="BCF_Conso_BSIFTotal_A_VMM" localSheetId="14">#REF!</definedName>
    <definedName name="BCF_Conso_BSIFTotal_A_VMM" localSheetId="15">#REF!</definedName>
    <definedName name="BCF_Conso_BSIFTotal_A_VMM" localSheetId="16">#REF!</definedName>
    <definedName name="BCF_Conso_BSIFTotal_A_VMM" localSheetId="25">#REF!</definedName>
    <definedName name="BCF_Conso_BSIFTotal_A_VMM" localSheetId="29">#REF!</definedName>
    <definedName name="BCF_Conso_BSIFTotal_A_VMM" localSheetId="3">#REF!</definedName>
    <definedName name="BCF_Conso_BSIFTotal_A_VMM" localSheetId="4">#REF!</definedName>
    <definedName name="BCF_Conso_BSIFTotal_A_VMM" localSheetId="8">#REF!</definedName>
    <definedName name="BCF_Conso_BSIFTotal_A_VMM">#REF!</definedName>
    <definedName name="BCF_Conso_BSIFTotal_A_VMP" localSheetId="13">#REF!</definedName>
    <definedName name="BCF_Conso_BSIFTotal_A_VMP" localSheetId="14">#REF!</definedName>
    <definedName name="BCF_Conso_BSIFTotal_A_VMP" localSheetId="15">#REF!</definedName>
    <definedName name="BCF_Conso_BSIFTotal_A_VMP" localSheetId="16">#REF!</definedName>
    <definedName name="BCF_Conso_BSIFTotal_A_VMP" localSheetId="25">#REF!</definedName>
    <definedName name="BCF_Conso_BSIFTotal_A_VMP" localSheetId="29">#REF!</definedName>
    <definedName name="BCF_Conso_BSIFTotal_A_VMP" localSheetId="3">#REF!</definedName>
    <definedName name="BCF_Conso_BSIFTotal_A_VMP" localSheetId="4">#REF!</definedName>
    <definedName name="BCF_Conso_BSIFTotal_A_VMP" localSheetId="8">#REF!</definedName>
    <definedName name="BCF_Conso_BSIFTotal_A_VMP">#REF!</definedName>
    <definedName name="BCF_Conso_BSIFTotal_P" localSheetId="13">#REF!</definedName>
    <definedName name="BCF_Conso_BSIFTotal_P" localSheetId="14">#REF!</definedName>
    <definedName name="BCF_Conso_BSIFTotal_P" localSheetId="15">#REF!</definedName>
    <definedName name="BCF_Conso_BSIFTotal_P" localSheetId="16">#REF!</definedName>
    <definedName name="BCF_Conso_BSIFTotal_P" localSheetId="25">#REF!</definedName>
    <definedName name="BCF_Conso_BSIFTotal_P" localSheetId="29">#REF!</definedName>
    <definedName name="BCF_Conso_BSIFTotal_P" localSheetId="3">#REF!</definedName>
    <definedName name="BCF_Conso_BSIFTotal_P" localSheetId="4">#REF!</definedName>
    <definedName name="BCF_Conso_BSIFTotal_P" localSheetId="8">#REF!</definedName>
    <definedName name="BCF_Conso_BSIFTotal_P">#REF!</definedName>
    <definedName name="BCF_Conso_BSIFTotal_P_AA_AO" localSheetId="13">#REF!</definedName>
    <definedName name="BCF_Conso_BSIFTotal_P_AA_AO" localSheetId="14">#REF!</definedName>
    <definedName name="BCF_Conso_BSIFTotal_P_AA_AO" localSheetId="15">#REF!</definedName>
    <definedName name="BCF_Conso_BSIFTotal_P_AA_AO" localSheetId="16">#REF!</definedName>
    <definedName name="BCF_Conso_BSIFTotal_P_AA_AO" localSheetId="25">#REF!</definedName>
    <definedName name="BCF_Conso_BSIFTotal_P_AA_AO" localSheetId="29">#REF!</definedName>
    <definedName name="BCF_Conso_BSIFTotal_P_AA_AO" localSheetId="3">#REF!</definedName>
    <definedName name="BCF_Conso_BSIFTotal_P_AA_AO" localSheetId="4">#REF!</definedName>
    <definedName name="BCF_Conso_BSIFTotal_P_AA_AO" localSheetId="8">#REF!</definedName>
    <definedName name="BCF_Conso_BSIFTotal_P_AA_AO">#REF!</definedName>
    <definedName name="BCF_Conso_BSIFTotal_P_AA_AP" localSheetId="13">#REF!</definedName>
    <definedName name="BCF_Conso_BSIFTotal_P_AA_AP" localSheetId="14">#REF!</definedName>
    <definedName name="BCF_Conso_BSIFTotal_P_AA_AP" localSheetId="15">#REF!</definedName>
    <definedName name="BCF_Conso_BSIFTotal_P_AA_AP" localSheetId="16">#REF!</definedName>
    <definedName name="BCF_Conso_BSIFTotal_P_AA_AP" localSheetId="25">#REF!</definedName>
    <definedName name="BCF_Conso_BSIFTotal_P_AA_AP" localSheetId="29">#REF!</definedName>
    <definedName name="BCF_Conso_BSIFTotal_P_AA_AP" localSheetId="3">#REF!</definedName>
    <definedName name="BCF_Conso_BSIFTotal_P_AA_AP" localSheetId="4">#REF!</definedName>
    <definedName name="BCF_Conso_BSIFTotal_P_AA_AP" localSheetId="8">#REF!</definedName>
    <definedName name="BCF_Conso_BSIFTotal_P_AA_AP">#REF!</definedName>
    <definedName name="BCF_Conso_BSIFTotal_P_BND" localSheetId="13">#REF!</definedName>
    <definedName name="BCF_Conso_BSIFTotal_P_BND" localSheetId="14">#REF!</definedName>
    <definedName name="BCF_Conso_BSIFTotal_P_BND" localSheetId="15">#REF!</definedName>
    <definedName name="BCF_Conso_BSIFTotal_P_BND" localSheetId="16">#REF!</definedName>
    <definedName name="BCF_Conso_BSIFTotal_P_BND" localSheetId="25">#REF!</definedName>
    <definedName name="BCF_Conso_BSIFTotal_P_BND" localSheetId="29">#REF!</definedName>
    <definedName name="BCF_Conso_BSIFTotal_P_BND" localSheetId="3">#REF!</definedName>
    <definedName name="BCF_Conso_BSIFTotal_P_BND" localSheetId="4">#REF!</definedName>
    <definedName name="BCF_Conso_BSIFTotal_P_BND" localSheetId="8">#REF!</definedName>
    <definedName name="BCF_Conso_BSIFTotal_P_BND">#REF!</definedName>
    <definedName name="BCF_Conso_BSIFTotal_P_Futurs" localSheetId="13">#REF!</definedName>
    <definedName name="BCF_Conso_BSIFTotal_P_Futurs" localSheetId="14">#REF!</definedName>
    <definedName name="BCF_Conso_BSIFTotal_P_Futurs" localSheetId="15">#REF!</definedName>
    <definedName name="BCF_Conso_BSIFTotal_P_Futurs" localSheetId="16">#REF!</definedName>
    <definedName name="BCF_Conso_BSIFTotal_P_Futurs" localSheetId="25">#REF!</definedName>
    <definedName name="BCF_Conso_BSIFTotal_P_Futurs" localSheetId="29">#REF!</definedName>
    <definedName name="BCF_Conso_BSIFTotal_P_Futurs" localSheetId="3">#REF!</definedName>
    <definedName name="BCF_Conso_BSIFTotal_P_Futurs" localSheetId="4">#REF!</definedName>
    <definedName name="BCF_Conso_BSIFTotal_P_Futurs" localSheetId="8">#REF!</definedName>
    <definedName name="BCF_Conso_BSIFTotal_P_Futurs">#REF!</definedName>
    <definedName name="BCF_Conso_BSIFTotal_P_SA" localSheetId="13">#REF!</definedName>
    <definedName name="BCF_Conso_BSIFTotal_P_SA" localSheetId="14">#REF!</definedName>
    <definedName name="BCF_Conso_BSIFTotal_P_SA" localSheetId="15">#REF!</definedName>
    <definedName name="BCF_Conso_BSIFTotal_P_SA" localSheetId="16">#REF!</definedName>
    <definedName name="BCF_Conso_BSIFTotal_P_SA" localSheetId="25">#REF!</definedName>
    <definedName name="BCF_Conso_BSIFTotal_P_SA" localSheetId="29">#REF!</definedName>
    <definedName name="BCF_Conso_BSIFTotal_P_SA" localSheetId="3">#REF!</definedName>
    <definedName name="BCF_Conso_BSIFTotal_P_SA" localSheetId="4">#REF!</definedName>
    <definedName name="BCF_Conso_BSIFTotal_P_SA" localSheetId="8">#REF!</definedName>
    <definedName name="BCF_Conso_BSIFTotal_P_SA">#REF!</definedName>
    <definedName name="BCF_Conso_CANRes00_A_APP" localSheetId="13">#REF!</definedName>
    <definedName name="BCF_Conso_CANRes00_A_APP" localSheetId="14">#REF!</definedName>
    <definedName name="BCF_Conso_CANRes00_A_APP" localSheetId="15">#REF!</definedName>
    <definedName name="BCF_Conso_CANRes00_A_APP" localSheetId="16">#REF!</definedName>
    <definedName name="BCF_Conso_CANRes00_A_APP" localSheetId="25">#REF!</definedName>
    <definedName name="BCF_Conso_CANRes00_A_APP" localSheetId="29">#REF!</definedName>
    <definedName name="BCF_Conso_CANRes00_A_APP" localSheetId="3">#REF!</definedName>
    <definedName name="BCF_Conso_CANRes00_A_APP" localSheetId="4">#REF!</definedName>
    <definedName name="BCF_Conso_CANRes00_A_APP" localSheetId="8">#REF!</definedName>
    <definedName name="BCF_Conso_CANRes00_A_APP">#REF!</definedName>
    <definedName name="BCF_Conso_Desc_A" localSheetId="13">#REF!</definedName>
    <definedName name="BCF_Conso_Desc_A" localSheetId="14">#REF!</definedName>
    <definedName name="BCF_Conso_Desc_A" localSheetId="15">#REF!</definedName>
    <definedName name="BCF_Conso_Desc_A" localSheetId="16">#REF!</definedName>
    <definedName name="BCF_Conso_Desc_A" localSheetId="25">#REF!</definedName>
    <definedName name="BCF_Conso_Desc_A" localSheetId="29">#REF!</definedName>
    <definedName name="BCF_Conso_Desc_A" localSheetId="3">#REF!</definedName>
    <definedName name="BCF_Conso_Desc_A" localSheetId="4">#REF!</definedName>
    <definedName name="BCF_Conso_Desc_A" localSheetId="8">#REF!</definedName>
    <definedName name="BCF_Conso_Desc_A">#REF!</definedName>
    <definedName name="BCF_Conso_Desc_A_P_Diff" localSheetId="13">#REF!</definedName>
    <definedName name="BCF_Conso_Desc_A_P_Diff" localSheetId="14">#REF!</definedName>
    <definedName name="BCF_Conso_Desc_A_P_Diff" localSheetId="15">#REF!</definedName>
    <definedName name="BCF_Conso_Desc_A_P_Diff" localSheetId="16">#REF!</definedName>
    <definedName name="BCF_Conso_Desc_A_P_Diff" localSheetId="25">#REF!</definedName>
    <definedName name="BCF_Conso_Desc_A_P_Diff" localSheetId="29">#REF!</definedName>
    <definedName name="BCF_Conso_Desc_A_P_Diff" localSheetId="3">#REF!</definedName>
    <definedName name="BCF_Conso_Desc_A_P_Diff" localSheetId="4">#REF!</definedName>
    <definedName name="BCF_Conso_Desc_A_P_Diff" localSheetId="8">#REF!</definedName>
    <definedName name="BCF_Conso_Desc_A_P_Diff">#REF!</definedName>
    <definedName name="BCF_Conso_Desc_P" localSheetId="13">#REF!</definedName>
    <definedName name="BCF_Conso_Desc_P" localSheetId="14">#REF!</definedName>
    <definedName name="BCF_Conso_Desc_P" localSheetId="15">#REF!</definedName>
    <definedName name="BCF_Conso_Desc_P" localSheetId="16">#REF!</definedName>
    <definedName name="BCF_Conso_Desc_P" localSheetId="25">#REF!</definedName>
    <definedName name="BCF_Conso_Desc_P" localSheetId="29">#REF!</definedName>
    <definedName name="BCF_Conso_Desc_P" localSheetId="3">#REF!</definedName>
    <definedName name="BCF_Conso_Desc_P" localSheetId="4">#REF!</definedName>
    <definedName name="BCF_Conso_Desc_P" localSheetId="8">#REF!</definedName>
    <definedName name="BCF_Conso_Desc_P">#REF!</definedName>
    <definedName name="BCF_Conso_EFTotal_P_BND" localSheetId="13">#REF!</definedName>
    <definedName name="BCF_Conso_EFTotal_P_BND" localSheetId="14">#REF!</definedName>
    <definedName name="BCF_Conso_EFTotal_P_BND" localSheetId="15">#REF!</definedName>
    <definedName name="BCF_Conso_EFTotal_P_BND" localSheetId="16">#REF!</definedName>
    <definedName name="BCF_Conso_EFTotal_P_BND" localSheetId="25">#REF!</definedName>
    <definedName name="BCF_Conso_EFTotal_P_BND" localSheetId="29">#REF!</definedName>
    <definedName name="BCF_Conso_EFTotal_P_BND" localSheetId="3">#REF!</definedName>
    <definedName name="BCF_Conso_EFTotal_P_BND" localSheetId="4">#REF!</definedName>
    <definedName name="BCF_Conso_EFTotal_P_BND" localSheetId="8">#REF!</definedName>
    <definedName name="BCF_Conso_EFTotal_P_BND">#REF!</definedName>
    <definedName name="BCF_Conso_ETRRes00_A_APP" localSheetId="13">#REF!</definedName>
    <definedName name="BCF_Conso_ETRRes00_A_APP" localSheetId="14">#REF!</definedName>
    <definedName name="BCF_Conso_ETRRes00_A_APP" localSheetId="15">#REF!</definedName>
    <definedName name="BCF_Conso_ETRRes00_A_APP" localSheetId="16">#REF!</definedName>
    <definedName name="BCF_Conso_ETRRes00_A_APP" localSheetId="25">#REF!</definedName>
    <definedName name="BCF_Conso_ETRRes00_A_APP" localSheetId="29">#REF!</definedName>
    <definedName name="BCF_Conso_ETRRes00_A_APP" localSheetId="3">#REF!</definedName>
    <definedName name="BCF_Conso_ETRRes00_A_APP" localSheetId="4">#REF!</definedName>
    <definedName name="BCF_Conso_ETRRes00_A_APP" localSheetId="8">#REF!</definedName>
    <definedName name="BCF_Conso_ETRRes00_A_APP">#REF!</definedName>
    <definedName name="BCF_Conso_ID_A" localSheetId="13">#REF!</definedName>
    <definedName name="BCF_Conso_ID_A" localSheetId="14">#REF!</definedName>
    <definedName name="BCF_Conso_ID_A" localSheetId="15">#REF!</definedName>
    <definedName name="BCF_Conso_ID_A" localSheetId="16">#REF!</definedName>
    <definedName name="BCF_Conso_ID_A" localSheetId="25">#REF!</definedName>
    <definedName name="BCF_Conso_ID_A" localSheetId="29">#REF!</definedName>
    <definedName name="BCF_Conso_ID_A" localSheetId="3">#REF!</definedName>
    <definedName name="BCF_Conso_ID_A" localSheetId="4">#REF!</definedName>
    <definedName name="BCF_Conso_ID_A" localSheetId="8">#REF!</definedName>
    <definedName name="BCF_Conso_ID_A">#REF!</definedName>
    <definedName name="BCF_Conso_ID_A_P_Diff" localSheetId="13">#REF!</definedName>
    <definedName name="BCF_Conso_ID_A_P_Diff" localSheetId="14">#REF!</definedName>
    <definedName name="BCF_Conso_ID_A_P_Diff" localSheetId="15">#REF!</definedName>
    <definedName name="BCF_Conso_ID_A_P_Diff" localSheetId="16">#REF!</definedName>
    <definedName name="BCF_Conso_ID_A_P_Diff" localSheetId="25">#REF!</definedName>
    <definedName name="BCF_Conso_ID_A_P_Diff" localSheetId="29">#REF!</definedName>
    <definedName name="BCF_Conso_ID_A_P_Diff" localSheetId="3">#REF!</definedName>
    <definedName name="BCF_Conso_ID_A_P_Diff" localSheetId="4">#REF!</definedName>
    <definedName name="BCF_Conso_ID_A_P_Diff" localSheetId="8">#REF!</definedName>
    <definedName name="BCF_Conso_ID_A_P_Diff">#REF!</definedName>
    <definedName name="BCF_Conso_ID_P" localSheetId="13">#REF!</definedName>
    <definedName name="BCF_Conso_ID_P" localSheetId="14">#REF!</definedName>
    <definedName name="BCF_Conso_ID_P" localSheetId="15">#REF!</definedName>
    <definedName name="BCF_Conso_ID_P" localSheetId="16">#REF!</definedName>
    <definedName name="BCF_Conso_ID_P" localSheetId="25">#REF!</definedName>
    <definedName name="BCF_Conso_ID_P" localSheetId="29">#REF!</definedName>
    <definedName name="BCF_Conso_ID_P" localSheetId="3">#REF!</definedName>
    <definedName name="BCF_Conso_ID_P" localSheetId="4">#REF!</definedName>
    <definedName name="BCF_Conso_ID_P" localSheetId="8">#REF!</definedName>
    <definedName name="BCF_Conso_ID_P">#REF!</definedName>
    <definedName name="BCF_Conso_L32ETR_PNH_APP" localSheetId="13">#REF!</definedName>
    <definedName name="BCF_Conso_L32ETR_PNH_APP" localSheetId="14">#REF!</definedName>
    <definedName name="BCF_Conso_L32ETR_PNH_APP" localSheetId="15">#REF!</definedName>
    <definedName name="BCF_Conso_L32ETR_PNH_APP" localSheetId="16">#REF!</definedName>
    <definedName name="BCF_Conso_L32ETR_PNH_APP" localSheetId="25">#REF!</definedName>
    <definedName name="BCF_Conso_L32ETR_PNH_APP" localSheetId="29">#REF!</definedName>
    <definedName name="BCF_Conso_L32ETR_PNH_APP" localSheetId="3">#REF!</definedName>
    <definedName name="BCF_Conso_L32ETR_PNH_APP" localSheetId="4">#REF!</definedName>
    <definedName name="BCF_Conso_L32ETR_PNH_APP" localSheetId="8">#REF!</definedName>
    <definedName name="BCF_Conso_L32ETR_PNH_APP">#REF!</definedName>
    <definedName name="BCF_Conso_L33CAN_PNH_APP" localSheetId="13">#REF!</definedName>
    <definedName name="BCF_Conso_L33CAN_PNH_APP" localSheetId="14">#REF!</definedName>
    <definedName name="BCF_Conso_L33CAN_PNH_APP" localSheetId="15">#REF!</definedName>
    <definedName name="BCF_Conso_L33CAN_PNH_APP" localSheetId="16">#REF!</definedName>
    <definedName name="BCF_Conso_L33CAN_PNH_APP" localSheetId="25">#REF!</definedName>
    <definedName name="BCF_Conso_L33CAN_PNH_APP" localSheetId="29">#REF!</definedName>
    <definedName name="BCF_Conso_L33CAN_PNH_APP" localSheetId="3">#REF!</definedName>
    <definedName name="BCF_Conso_L33CAN_PNH_APP" localSheetId="4">#REF!</definedName>
    <definedName name="BCF_Conso_L33CAN_PNH_APP" localSheetId="8">#REF!</definedName>
    <definedName name="BCF_Conso_L33CAN_PNH_APP">#REF!</definedName>
    <definedName name="BCF_Conso_L33ETR_PNH_APP" localSheetId="13">#REF!</definedName>
    <definedName name="BCF_Conso_L33ETR_PNH_APP" localSheetId="14">#REF!</definedName>
    <definedName name="BCF_Conso_L33ETR_PNH_APP" localSheetId="15">#REF!</definedName>
    <definedName name="BCF_Conso_L33ETR_PNH_APP" localSheetId="16">#REF!</definedName>
    <definedName name="BCF_Conso_L33ETR_PNH_APP" localSheetId="25">#REF!</definedName>
    <definedName name="BCF_Conso_L33ETR_PNH_APP" localSheetId="29">#REF!</definedName>
    <definedName name="BCF_Conso_L33ETR_PNH_APP" localSheetId="3">#REF!</definedName>
    <definedName name="BCF_Conso_L33ETR_PNH_APP" localSheetId="4">#REF!</definedName>
    <definedName name="BCF_Conso_L33ETR_PNH_APP" localSheetId="8">#REF!</definedName>
    <definedName name="BCF_Conso_L33ETR_PNH_APP">#REF!</definedName>
    <definedName name="BCF_Conso_SFE_PNH_APP" localSheetId="13">#REF!</definedName>
    <definedName name="BCF_Conso_SFE_PNH_APP" localSheetId="14">#REF!</definedName>
    <definedName name="BCF_Conso_SFE_PNH_APP" localSheetId="15">#REF!</definedName>
    <definedName name="BCF_Conso_SFE_PNH_APP" localSheetId="16">#REF!</definedName>
    <definedName name="BCF_Conso_SFE_PNH_APP" localSheetId="25">#REF!</definedName>
    <definedName name="BCF_Conso_SFE_PNH_APP" localSheetId="29">#REF!</definedName>
    <definedName name="BCF_Conso_SFE_PNH_APP" localSheetId="3">#REF!</definedName>
    <definedName name="BCF_Conso_SFE_PNH_APP" localSheetId="4">#REF!</definedName>
    <definedName name="BCF_Conso_SFE_PNH_APP" localSheetId="8">#REF!</definedName>
    <definedName name="BCF_Conso_SFE_PNH_APP">#REF!</definedName>
    <definedName name="BCF_Conso_SSAE_PNH_APP" localSheetId="13">#REF!</definedName>
    <definedName name="BCF_Conso_SSAE_PNH_APP" localSheetId="14">#REF!</definedName>
    <definedName name="BCF_Conso_SSAE_PNH_APP" localSheetId="15">#REF!</definedName>
    <definedName name="BCF_Conso_SSAE_PNH_APP" localSheetId="16">#REF!</definedName>
    <definedName name="BCF_Conso_SSAE_PNH_APP" localSheetId="25">#REF!</definedName>
    <definedName name="BCF_Conso_SSAE_PNH_APP" localSheetId="29">#REF!</definedName>
    <definedName name="BCF_Conso_SSAE_PNH_APP" localSheetId="3">#REF!</definedName>
    <definedName name="BCF_Conso_SSAE_PNH_APP" localSheetId="4">#REF!</definedName>
    <definedName name="BCF_Conso_SSAE_PNH_APP" localSheetId="8">#REF!</definedName>
    <definedName name="BCF_Conso_SSAE_PNH_APP">#REF!</definedName>
    <definedName name="C_" localSheetId="13">#REF!</definedName>
    <definedName name="C_" localSheetId="14">#REF!</definedName>
    <definedName name="C_" localSheetId="15">#REF!</definedName>
    <definedName name="C_" localSheetId="16">#REF!</definedName>
    <definedName name="C_" localSheetId="25">#REF!</definedName>
    <definedName name="C_" localSheetId="29">#REF!</definedName>
    <definedName name="C_" localSheetId="3">#REF!</definedName>
    <definedName name="C_" localSheetId="4">#REF!</definedName>
    <definedName name="C_" localSheetId="8">#REF!</definedName>
    <definedName name="C_">#REF!</definedName>
    <definedName name="Capital_Elements" localSheetId="13">#REF!</definedName>
    <definedName name="Capital_Elements" localSheetId="14">#REF!</definedName>
    <definedName name="Capital_Elements" localSheetId="15">#REF!</definedName>
    <definedName name="Capital_Elements" localSheetId="16">#REF!</definedName>
    <definedName name="Capital_Elements" localSheetId="25">#REF!</definedName>
    <definedName name="Capital_Elements" localSheetId="29">#REF!</definedName>
    <definedName name="Capital_Elements" localSheetId="3">#REF!</definedName>
    <definedName name="Capital_Elements" localSheetId="4">#REF!</definedName>
    <definedName name="Capital_Elements" localSheetId="8">#REF!</definedName>
    <definedName name="Capital_Elements">#REF!</definedName>
    <definedName name="Concil">[3]Pages!$A$228:$F$296</definedName>
    <definedName name="Consolide" localSheetId="9">#REF!</definedName>
    <definedName name="Consolide" localSheetId="13">#REF!</definedName>
    <definedName name="Consolide" localSheetId="14">#REF!</definedName>
    <definedName name="Consolide" localSheetId="15">#REF!</definedName>
    <definedName name="Consolide" localSheetId="16">#REF!</definedName>
    <definedName name="Consolide" localSheetId="18">#REF!</definedName>
    <definedName name="Consolide" localSheetId="25">#REF!</definedName>
    <definedName name="Consolide" localSheetId="29">#REF!</definedName>
    <definedName name="Consolide" localSheetId="3">#REF!</definedName>
    <definedName name="Consolide" localSheetId="4">#REF!</definedName>
    <definedName name="Consolide" localSheetId="6">#REF!</definedName>
    <definedName name="Consolide" localSheetId="7">#REF!</definedName>
    <definedName name="Consolide" localSheetId="8">#REF!</definedName>
    <definedName name="Consolide">#REF!</definedName>
    <definedName name="copie" localSheetId="13">#REF!</definedName>
    <definedName name="copie" localSheetId="16">#REF!</definedName>
    <definedName name="copie" localSheetId="25">#REF!</definedName>
    <definedName name="copie">#REF!</definedName>
    <definedName name="data" localSheetId="13">#REF!</definedName>
    <definedName name="data" localSheetId="14">#REF!</definedName>
    <definedName name="data" localSheetId="15">#REF!</definedName>
    <definedName name="data" localSheetId="16">#REF!</definedName>
    <definedName name="data" localSheetId="25">#REF!</definedName>
    <definedName name="data" localSheetId="29">#REF!</definedName>
    <definedName name="data" localSheetId="3">#REF!</definedName>
    <definedName name="data" localSheetId="4">#REF!</definedName>
    <definedName name="data" localSheetId="6">#REF!</definedName>
    <definedName name="data" localSheetId="7">#REF!</definedName>
    <definedName name="data" localSheetId="8">#REF!</definedName>
    <definedName name="data">#REF!</definedName>
    <definedName name="DATE" localSheetId="13">#REF!</definedName>
    <definedName name="DATE" localSheetId="14">#REF!</definedName>
    <definedName name="DATE" localSheetId="15">#REF!</definedName>
    <definedName name="DATE" localSheetId="16">#REF!</definedName>
    <definedName name="DATE" localSheetId="25">#REF!</definedName>
    <definedName name="DATE" localSheetId="29">#REF!</definedName>
    <definedName name="DATE" localSheetId="3">#REF!</definedName>
    <definedName name="DATE" localSheetId="4">#REF!</definedName>
    <definedName name="DATE" localSheetId="7">#REF!</definedName>
    <definedName name="DATE" localSheetId="8">#REF!</definedName>
    <definedName name="DATE">#REF!</definedName>
    <definedName name="DATE_ASCII" localSheetId="13">#REF!</definedName>
    <definedName name="DATE_ASCII" localSheetId="14">#REF!</definedName>
    <definedName name="DATE_ASCII" localSheetId="15">#REF!</definedName>
    <definedName name="DATE_ASCII" localSheetId="16">#REF!</definedName>
    <definedName name="DATE_ASCII" localSheetId="25">#REF!</definedName>
    <definedName name="DATE_ASCII" localSheetId="29">#REF!</definedName>
    <definedName name="DATE_ASCII" localSheetId="3">#REF!</definedName>
    <definedName name="DATE_ASCII" localSheetId="4">#REF!</definedName>
    <definedName name="DATE_ASCII" localSheetId="8">#REF!</definedName>
    <definedName name="DATE_ASCII">#REF!</definedName>
    <definedName name="DATE_ASCII_2" localSheetId="13">#REF!</definedName>
    <definedName name="DATE_ASCII_2" localSheetId="14">#REF!</definedName>
    <definedName name="DATE_ASCII_2" localSheetId="15">#REF!</definedName>
    <definedName name="DATE_ASCII_2" localSheetId="16">#REF!</definedName>
    <definedName name="DATE_ASCII_2" localSheetId="25">#REF!</definedName>
    <definedName name="DATE_ASCII_2" localSheetId="29">#REF!</definedName>
    <definedName name="DATE_ASCII_2" localSheetId="3">#REF!</definedName>
    <definedName name="DATE_ASCII_2" localSheetId="4">#REF!</definedName>
    <definedName name="DATE_ASCII_2" localSheetId="8">#REF!</definedName>
    <definedName name="DATE_ASCII_2">#REF!</definedName>
    <definedName name="DATE_AUJOUR" localSheetId="13">#REF!</definedName>
    <definedName name="DATE_AUJOUR" localSheetId="14">#REF!</definedName>
    <definedName name="DATE_AUJOUR" localSheetId="15">#REF!</definedName>
    <definedName name="DATE_AUJOUR" localSheetId="16">#REF!</definedName>
    <definedName name="DATE_AUJOUR" localSheetId="25">#REF!</definedName>
    <definedName name="DATE_AUJOUR" localSheetId="29">#REF!</definedName>
    <definedName name="DATE_AUJOUR" localSheetId="3">#REF!</definedName>
    <definedName name="DATE_AUJOUR" localSheetId="4">#REF!</definedName>
    <definedName name="DATE_AUJOUR" localSheetId="8">#REF!</definedName>
    <definedName name="DATE_AUJOUR">#REF!</definedName>
    <definedName name="DATE_COMP" localSheetId="13">#REF!</definedName>
    <definedName name="DATE_COMP" localSheetId="14">#REF!</definedName>
    <definedName name="DATE_COMP" localSheetId="15">#REF!</definedName>
    <definedName name="DATE_COMP" localSheetId="16">#REF!</definedName>
    <definedName name="DATE_COMP" localSheetId="25">#REF!</definedName>
    <definedName name="DATE_COMP" localSheetId="29">#REF!</definedName>
    <definedName name="DATE_COMP" localSheetId="3">#REF!</definedName>
    <definedName name="DATE_COMP" localSheetId="4">#REF!</definedName>
    <definedName name="DATE_COMP" localSheetId="8">#REF!</definedName>
    <definedName name="DATE_COMP">#REF!</definedName>
    <definedName name="DATE_IMPR" localSheetId="13">#REF!</definedName>
    <definedName name="DATE_IMPR" localSheetId="14">#REF!</definedName>
    <definedName name="DATE_IMPR" localSheetId="15">#REF!</definedName>
    <definedName name="DATE_IMPR" localSheetId="16">#REF!</definedName>
    <definedName name="DATE_IMPR" localSheetId="25">#REF!</definedName>
    <definedName name="DATE_IMPR" localSheetId="29">#REF!</definedName>
    <definedName name="DATE_IMPR" localSheetId="3">#REF!</definedName>
    <definedName name="DATE_IMPR" localSheetId="4">#REF!</definedName>
    <definedName name="DATE_IMPR" localSheetId="8">#REF!</definedName>
    <definedName name="DATE_IMPR">#REF!</definedName>
    <definedName name="DATE_RECA" localSheetId="13">#REF!</definedName>
    <definedName name="DATE_RECA" localSheetId="14">#REF!</definedName>
    <definedName name="DATE_RECA" localSheetId="15">#REF!</definedName>
    <definedName name="DATE_RECA" localSheetId="16">#REF!</definedName>
    <definedName name="DATE_RECA" localSheetId="25">#REF!</definedName>
    <definedName name="DATE_RECA" localSheetId="29">#REF!</definedName>
    <definedName name="DATE_RECA" localSheetId="3">#REF!</definedName>
    <definedName name="DATE_RECA" localSheetId="4">#REF!</definedName>
    <definedName name="DATE_RECA" localSheetId="8">#REF!</definedName>
    <definedName name="DATE_RECA">#REF!</definedName>
    <definedName name="DATE_TRAITEMENT" localSheetId="13">#REF!</definedName>
    <definedName name="DATE_TRAITEMENT" localSheetId="14">#REF!</definedName>
    <definedName name="DATE_TRAITEMENT" localSheetId="15">#REF!</definedName>
    <definedName name="DATE_TRAITEMENT" localSheetId="16">#REF!</definedName>
    <definedName name="DATE_TRAITEMENT" localSheetId="25">#REF!</definedName>
    <definedName name="DATE_TRAITEMENT" localSheetId="29">#REF!</definedName>
    <definedName name="DATE_TRAITEMENT" localSheetId="3">#REF!</definedName>
    <definedName name="DATE_TRAITEMENT" localSheetId="4">#REF!</definedName>
    <definedName name="DATE_TRAITEMENT" localSheetId="8">#REF!</definedName>
    <definedName name="DATE_TRAITEMENT">#REF!</definedName>
    <definedName name="DATEL" localSheetId="13">#REF!</definedName>
    <definedName name="DATEL" localSheetId="14">#REF!</definedName>
    <definedName name="DATEL" localSheetId="15">#REF!</definedName>
    <definedName name="DATEL" localSheetId="16">#REF!</definedName>
    <definedName name="DATEL" localSheetId="25">#REF!</definedName>
    <definedName name="DATEL" localSheetId="29">#REF!</definedName>
    <definedName name="DATEL" localSheetId="3">#REF!</definedName>
    <definedName name="DATEL" localSheetId="4">#REF!</definedName>
    <definedName name="DATEL" localSheetId="8">#REF!</definedName>
    <definedName name="DATEL">#REF!</definedName>
    <definedName name="Derivatives" localSheetId="13">#REF!</definedName>
    <definedName name="Derivatives" localSheetId="14">#REF!</definedName>
    <definedName name="Derivatives" localSheetId="15">#REF!</definedName>
    <definedName name="Derivatives" localSheetId="16">#REF!</definedName>
    <definedName name="Derivatives" localSheetId="25">#REF!</definedName>
    <definedName name="Derivatives" localSheetId="29">#REF!</definedName>
    <definedName name="Derivatives" localSheetId="3">#REF!</definedName>
    <definedName name="Derivatives" localSheetId="4">#REF!</definedName>
    <definedName name="Derivatives" localSheetId="8">#REF!</definedName>
    <definedName name="Derivatives">#REF!</definedName>
    <definedName name="Données_actuelles" localSheetId="9">[4]Données!$B$3:$L$43</definedName>
    <definedName name="Données_actuelles" localSheetId="16">[4]Données!$B$3:$L$43</definedName>
    <definedName name="Données_actuelles" localSheetId="18">[4]Données!$B$3:$L$43</definedName>
    <definedName name="Données_actuelles">[4]Données!$B$3:$L$43</definedName>
    <definedName name="DPA_1542" localSheetId="9">#REF!</definedName>
    <definedName name="DPA_1542" localSheetId="13">#REF!</definedName>
    <definedName name="DPA_1542" localSheetId="14">#REF!</definedName>
    <definedName name="DPA_1542" localSheetId="15">#REF!</definedName>
    <definedName name="DPA_1542" localSheetId="16">#REF!</definedName>
    <definedName name="DPA_1542" localSheetId="18">#REF!</definedName>
    <definedName name="DPA_1542" localSheetId="25">#REF!</definedName>
    <definedName name="DPA_1542" localSheetId="29">#REF!</definedName>
    <definedName name="DPA_1542" localSheetId="3">#REF!</definedName>
    <definedName name="DPA_1542" localSheetId="4">#REF!</definedName>
    <definedName name="DPA_1542" localSheetId="6">#REF!</definedName>
    <definedName name="DPA_1542" localSheetId="7">#REF!</definedName>
    <definedName name="DPA_1542" localSheetId="8">#REF!</definedName>
    <definedName name="DPA_1542">#REF!</definedName>
    <definedName name="DPA_1569" localSheetId="13">#REF!</definedName>
    <definedName name="DPA_1569" localSheetId="14">#REF!</definedName>
    <definedName name="DPA_1569" localSheetId="15">#REF!</definedName>
    <definedName name="DPA_1569" localSheetId="16">#REF!</definedName>
    <definedName name="DPA_1569" localSheetId="25">#REF!</definedName>
    <definedName name="DPA_1569" localSheetId="29">#REF!</definedName>
    <definedName name="DPA_1569" localSheetId="3">#REF!</definedName>
    <definedName name="DPA_1569" localSheetId="4">#REF!</definedName>
    <definedName name="DPA_1569" localSheetId="6">#REF!</definedName>
    <definedName name="DPA_1569" localSheetId="7">#REF!</definedName>
    <definedName name="DPA_1569" localSheetId="8">#REF!</definedName>
    <definedName name="DPA_1569">#REF!</definedName>
    <definedName name="DPA_1621" localSheetId="13">#REF!</definedName>
    <definedName name="DPA_1621" localSheetId="14">#REF!</definedName>
    <definedName name="DPA_1621" localSheetId="15">#REF!</definedName>
    <definedName name="DPA_1621" localSheetId="16">#REF!</definedName>
    <definedName name="DPA_1621" localSheetId="25">#REF!</definedName>
    <definedName name="DPA_1621" localSheetId="29">#REF!</definedName>
    <definedName name="DPA_1621" localSheetId="3">#REF!</definedName>
    <definedName name="DPA_1621" localSheetId="4">#REF!</definedName>
    <definedName name="DPA_1621" localSheetId="7">#REF!</definedName>
    <definedName name="DPA_1621" localSheetId="8">#REF!</definedName>
    <definedName name="DPA_1621">#REF!</definedName>
    <definedName name="EssLatest">"Per1"</definedName>
    <definedName name="EssOptions">"A2100000000011000011101101000_010010"</definedName>
    <definedName name="EssSamplingValue">100</definedName>
    <definedName name="ExcludeGeouse" localSheetId="16">[5]USE!$AX$1:$BT$132</definedName>
    <definedName name="ExcludeGeouse" localSheetId="17">[5]USE!$AX$1:$BT$132</definedName>
    <definedName name="ExcludeGeouse" localSheetId="18">[5]USE!$AX$1:$BT$132</definedName>
    <definedName name="ExcludeGeouse" localSheetId="3">[5]USE!$AX$1:$BT$132</definedName>
    <definedName name="ExcludeGeouse" localSheetId="4">[5]USE!$AX$1:$BT$132</definedName>
    <definedName name="ExcludeGeouse" localSheetId="5">[5]USE!$AX$1:$BT$132</definedName>
    <definedName name="ExcludeGeouse" localSheetId="6">[5]USE!$AX$1:$BT$132</definedName>
    <definedName name="ExcludeGeouse" localSheetId="7">[5]USE!$AX$1:$BT$132</definedName>
    <definedName name="ExcludeGeouse">[5]USE!$AX$1:$BT$132</definedName>
    <definedName name="EXT_SIF_1" localSheetId="9">#REF!</definedName>
    <definedName name="EXT_SIF_1" localSheetId="13">#REF!</definedName>
    <definedName name="EXT_SIF_1" localSheetId="14">#REF!</definedName>
    <definedName name="EXT_SIF_1" localSheetId="15">#REF!</definedName>
    <definedName name="EXT_SIF_1" localSheetId="16">#REF!</definedName>
    <definedName name="EXT_SIF_1" localSheetId="18">#REF!</definedName>
    <definedName name="EXT_SIF_1" localSheetId="25">#REF!</definedName>
    <definedName name="EXT_SIF_1" localSheetId="29">#REF!</definedName>
    <definedName name="EXT_SIF_1" localSheetId="3">#REF!</definedName>
    <definedName name="EXT_SIF_1" localSheetId="4">#REF!</definedName>
    <definedName name="EXT_SIF_1" localSheetId="6">#REF!</definedName>
    <definedName name="EXT_SIF_1" localSheetId="7">#REF!</definedName>
    <definedName name="EXT_SIF_1" localSheetId="8">#REF!</definedName>
    <definedName name="EXT_SIF_1">#REF!</definedName>
    <definedName name="F_ASCII" localSheetId="13">#REF!</definedName>
    <definedName name="F_ASCII" localSheetId="14">#REF!</definedName>
    <definedName name="F_ASCII" localSheetId="15">#REF!</definedName>
    <definedName name="F_ASCII" localSheetId="16">#REF!</definedName>
    <definedName name="F_ASCII" localSheetId="25">#REF!</definedName>
    <definedName name="F_ASCII" localSheetId="29">#REF!</definedName>
    <definedName name="F_ASCII" localSheetId="3">#REF!</definedName>
    <definedName name="F_ASCII" localSheetId="4">#REF!</definedName>
    <definedName name="F_ASCII" localSheetId="6">#REF!</definedName>
    <definedName name="F_ASCII" localSheetId="7">#REF!</definedName>
    <definedName name="F_ASCII" localSheetId="8">#REF!</definedName>
    <definedName name="F_ASCII">#REF!</definedName>
    <definedName name="FIC_IMPORT" localSheetId="13">#REF!</definedName>
    <definedName name="FIC_IMPORT" localSheetId="14">#REF!</definedName>
    <definedName name="FIC_IMPORT" localSheetId="15">#REF!</definedName>
    <definedName name="FIC_IMPORT" localSheetId="16">#REF!</definedName>
    <definedName name="FIC_IMPORT" localSheetId="25">#REF!</definedName>
    <definedName name="FIC_IMPORT" localSheetId="29">#REF!</definedName>
    <definedName name="FIC_IMPORT" localSheetId="3">#REF!</definedName>
    <definedName name="FIC_IMPORT" localSheetId="4">#REF!</definedName>
    <definedName name="FIC_IMPORT" localSheetId="7">#REF!</definedName>
    <definedName name="FIC_IMPORT" localSheetId="8">#REF!</definedName>
    <definedName name="FIC_IMPORT">#REF!</definedName>
    <definedName name="FICH_ASCII_1" localSheetId="13">#REF!</definedName>
    <definedName name="FICH_ASCII_1" localSheetId="14">#REF!</definedName>
    <definedName name="FICH_ASCII_1" localSheetId="15">#REF!</definedName>
    <definedName name="FICH_ASCII_1" localSheetId="16">#REF!</definedName>
    <definedName name="FICH_ASCII_1" localSheetId="25">#REF!</definedName>
    <definedName name="FICH_ASCII_1" localSheetId="29">#REF!</definedName>
    <definedName name="FICH_ASCII_1" localSheetId="3">#REF!</definedName>
    <definedName name="FICH_ASCII_1" localSheetId="4">#REF!</definedName>
    <definedName name="FICH_ASCII_1" localSheetId="8">#REF!</definedName>
    <definedName name="FICH_ASCII_1">#REF!</definedName>
    <definedName name="FICH_ASCII_3" localSheetId="13">#REF!</definedName>
    <definedName name="FICH_ASCII_3" localSheetId="14">#REF!</definedName>
    <definedName name="FICH_ASCII_3" localSheetId="15">#REF!</definedName>
    <definedName name="FICH_ASCII_3" localSheetId="16">#REF!</definedName>
    <definedName name="FICH_ASCII_3" localSheetId="25">#REF!</definedName>
    <definedName name="FICH_ASCII_3" localSheetId="29">#REF!</definedName>
    <definedName name="FICH_ASCII_3" localSheetId="3">#REF!</definedName>
    <definedName name="FICH_ASCII_3" localSheetId="4">#REF!</definedName>
    <definedName name="FICH_ASCII_3" localSheetId="8">#REF!</definedName>
    <definedName name="FICH_ASCII_3">#REF!</definedName>
    <definedName name="Filiale" localSheetId="13">#REF!</definedName>
    <definedName name="Filiale" localSheetId="14">#REF!</definedName>
    <definedName name="Filiale" localSheetId="15">#REF!</definedName>
    <definedName name="Filiale" localSheetId="16">#REF!</definedName>
    <definedName name="Filiale" localSheetId="25">#REF!</definedName>
    <definedName name="Filiale" localSheetId="29">#REF!</definedName>
    <definedName name="Filiale" localSheetId="3">#REF!</definedName>
    <definedName name="Filiale" localSheetId="4">#REF!</definedName>
    <definedName name="Filiale" localSheetId="8">#REF!</definedName>
    <definedName name="Filiale">#REF!</definedName>
    <definedName name="FIRB_Bank" localSheetId="13">#REF!</definedName>
    <definedName name="FIRB_Bank" localSheetId="14">#REF!</definedName>
    <definedName name="FIRB_Bank" localSheetId="15">#REF!</definedName>
    <definedName name="FIRB_Bank" localSheetId="16">#REF!</definedName>
    <definedName name="FIRB_Bank" localSheetId="25">#REF!</definedName>
    <definedName name="FIRB_Bank" localSheetId="29">#REF!</definedName>
    <definedName name="FIRB_Bank" localSheetId="3">#REF!</definedName>
    <definedName name="FIRB_Bank" localSheetId="4">#REF!</definedName>
    <definedName name="FIRB_Bank" localSheetId="8">#REF!</definedName>
    <definedName name="FIRB_Bank">#REF!</definedName>
    <definedName name="FIRB_Corporate" localSheetId="13">#REF!</definedName>
    <definedName name="FIRB_Corporate" localSheetId="14">#REF!</definedName>
    <definedName name="FIRB_Corporate" localSheetId="15">#REF!</definedName>
    <definedName name="FIRB_Corporate" localSheetId="16">#REF!</definedName>
    <definedName name="FIRB_Corporate" localSheetId="25">#REF!</definedName>
    <definedName name="FIRB_Corporate" localSheetId="29">#REF!</definedName>
    <definedName name="FIRB_Corporate" localSheetId="3">#REF!</definedName>
    <definedName name="FIRB_Corporate" localSheetId="4">#REF!</definedName>
    <definedName name="FIRB_Corporate" localSheetId="8">#REF!</definedName>
    <definedName name="FIRB_Corporate">#REF!</definedName>
    <definedName name="FIRB_Corporate_DD" localSheetId="13">#REF!</definedName>
    <definedName name="FIRB_Corporate_DD" localSheetId="14">#REF!</definedName>
    <definedName name="FIRB_Corporate_DD" localSheetId="15">#REF!</definedName>
    <definedName name="FIRB_Corporate_DD" localSheetId="16">#REF!</definedName>
    <definedName name="FIRB_Corporate_DD" localSheetId="25">#REF!</definedName>
    <definedName name="FIRB_Corporate_DD" localSheetId="29">#REF!</definedName>
    <definedName name="FIRB_Corporate_DD" localSheetId="3">#REF!</definedName>
    <definedName name="FIRB_Corporate_DD" localSheetId="4">#REF!</definedName>
    <definedName name="FIRB_Corporate_DD" localSheetId="8">#REF!</definedName>
    <definedName name="FIRB_Corporate_DD">#REF!</definedName>
    <definedName name="FIRB_SL_HVCRE" localSheetId="13">#REF!</definedName>
    <definedName name="FIRB_SL_HVCRE" localSheetId="14">#REF!</definedName>
    <definedName name="FIRB_SL_HVCRE" localSheetId="15">#REF!</definedName>
    <definedName name="FIRB_SL_HVCRE" localSheetId="16">#REF!</definedName>
    <definedName name="FIRB_SL_HVCRE" localSheetId="25">#REF!</definedName>
    <definedName name="FIRB_SL_HVCRE" localSheetId="29">#REF!</definedName>
    <definedName name="FIRB_SL_HVCRE" localSheetId="3">#REF!</definedName>
    <definedName name="FIRB_SL_HVCRE" localSheetId="4">#REF!</definedName>
    <definedName name="FIRB_SL_HVCRE" localSheetId="8">#REF!</definedName>
    <definedName name="FIRB_SL_HVCRE">#REF!</definedName>
    <definedName name="FIRB_SL_HVCRE_DD" localSheetId="13">#REF!</definedName>
    <definedName name="FIRB_SL_HVCRE_DD" localSheetId="14">#REF!</definedName>
    <definedName name="FIRB_SL_HVCRE_DD" localSheetId="15">#REF!</definedName>
    <definedName name="FIRB_SL_HVCRE_DD" localSheetId="16">#REF!</definedName>
    <definedName name="FIRB_SL_HVCRE_DD" localSheetId="25">#REF!</definedName>
    <definedName name="FIRB_SL_HVCRE_DD" localSheetId="29">#REF!</definedName>
    <definedName name="FIRB_SL_HVCRE_DD" localSheetId="3">#REF!</definedName>
    <definedName name="FIRB_SL_HVCRE_DD" localSheetId="4">#REF!</definedName>
    <definedName name="FIRB_SL_HVCRE_DD" localSheetId="8">#REF!</definedName>
    <definedName name="FIRB_SL_HVCRE_DD">#REF!</definedName>
    <definedName name="FIRB_SL_NonHVCRE" localSheetId="13">#REF!</definedName>
    <definedName name="FIRB_SL_NonHVCRE" localSheetId="14">#REF!</definedName>
    <definedName name="FIRB_SL_NonHVCRE" localSheetId="15">#REF!</definedName>
    <definedName name="FIRB_SL_NonHVCRE" localSheetId="16">#REF!</definedName>
    <definedName name="FIRB_SL_NonHVCRE" localSheetId="25">#REF!</definedName>
    <definedName name="FIRB_SL_NonHVCRE" localSheetId="29">#REF!</definedName>
    <definedName name="FIRB_SL_NonHVCRE" localSheetId="3">#REF!</definedName>
    <definedName name="FIRB_SL_NonHVCRE" localSheetId="4">#REF!</definedName>
    <definedName name="FIRB_SL_NonHVCRE" localSheetId="8">#REF!</definedName>
    <definedName name="FIRB_SL_NonHVCRE">#REF!</definedName>
    <definedName name="FIRB_SL_NonHVCRE_DD" localSheetId="13">#REF!</definedName>
    <definedName name="FIRB_SL_NonHVCRE_DD" localSheetId="14">#REF!</definedName>
    <definedName name="FIRB_SL_NonHVCRE_DD" localSheetId="15">#REF!</definedName>
    <definedName name="FIRB_SL_NonHVCRE_DD" localSheetId="16">#REF!</definedName>
    <definedName name="FIRB_SL_NonHVCRE_DD" localSheetId="25">#REF!</definedName>
    <definedName name="FIRB_SL_NonHVCRE_DD" localSheetId="29">#REF!</definedName>
    <definedName name="FIRB_SL_NonHVCRE_DD" localSheetId="3">#REF!</definedName>
    <definedName name="FIRB_SL_NonHVCRE_DD" localSheetId="4">#REF!</definedName>
    <definedName name="FIRB_SL_NonHVCRE_DD" localSheetId="8">#REF!</definedName>
    <definedName name="FIRB_SL_NonHVCRE_DD">#REF!</definedName>
    <definedName name="FIRB_SME_Corp" localSheetId="13">#REF!</definedName>
    <definedName name="FIRB_SME_Corp" localSheetId="14">#REF!</definedName>
    <definedName name="FIRB_SME_Corp" localSheetId="15">#REF!</definedName>
    <definedName name="FIRB_SME_Corp" localSheetId="16">#REF!</definedName>
    <definedName name="FIRB_SME_Corp" localSheetId="25">#REF!</definedName>
    <definedName name="FIRB_SME_Corp" localSheetId="29">#REF!</definedName>
    <definedName name="FIRB_SME_Corp" localSheetId="3">#REF!</definedName>
    <definedName name="FIRB_SME_Corp" localSheetId="4">#REF!</definedName>
    <definedName name="FIRB_SME_Corp" localSheetId="8">#REF!</definedName>
    <definedName name="FIRB_SME_Corp">#REF!</definedName>
    <definedName name="FIRB_SME_Corp_DD" localSheetId="13">#REF!</definedName>
    <definedName name="FIRB_SME_Corp_DD" localSheetId="14">#REF!</definedName>
    <definedName name="FIRB_SME_Corp_DD" localSheetId="15">#REF!</definedName>
    <definedName name="FIRB_SME_Corp_DD" localSheetId="16">#REF!</definedName>
    <definedName name="FIRB_SME_Corp_DD" localSheetId="25">#REF!</definedName>
    <definedName name="FIRB_SME_Corp_DD" localSheetId="29">#REF!</definedName>
    <definedName name="FIRB_SME_Corp_DD" localSheetId="3">#REF!</definedName>
    <definedName name="FIRB_SME_Corp_DD" localSheetId="4">#REF!</definedName>
    <definedName name="FIRB_SME_Corp_DD" localSheetId="8">#REF!</definedName>
    <definedName name="FIRB_SME_Corp_DD">#REF!</definedName>
    <definedName name="FIRB_Sovereign" localSheetId="13">#REF!</definedName>
    <definedName name="FIRB_Sovereign" localSheetId="14">#REF!</definedName>
    <definedName name="FIRB_Sovereign" localSheetId="15">#REF!</definedName>
    <definedName name="FIRB_Sovereign" localSheetId="16">#REF!</definedName>
    <definedName name="FIRB_Sovereign" localSheetId="25">#REF!</definedName>
    <definedName name="FIRB_Sovereign" localSheetId="29">#REF!</definedName>
    <definedName name="FIRB_Sovereign" localSheetId="3">#REF!</definedName>
    <definedName name="FIRB_Sovereign" localSheetId="4">#REF!</definedName>
    <definedName name="FIRB_Sovereign" localSheetId="8">#REF!</definedName>
    <definedName name="FIRB_Sovereign">#REF!</definedName>
    <definedName name="FIRB_Trading" localSheetId="13">#REF!</definedName>
    <definedName name="FIRB_Trading" localSheetId="14">#REF!</definedName>
    <definedName name="FIRB_Trading" localSheetId="15">#REF!</definedName>
    <definedName name="FIRB_Trading" localSheetId="16">#REF!</definedName>
    <definedName name="FIRB_Trading" localSheetId="25">#REF!</definedName>
    <definedName name="FIRB_Trading" localSheetId="29">#REF!</definedName>
    <definedName name="FIRB_Trading" localSheetId="3">#REF!</definedName>
    <definedName name="FIRB_Trading" localSheetId="4">#REF!</definedName>
    <definedName name="FIRB_Trading" localSheetId="8">#REF!</definedName>
    <definedName name="FIRB_Trading">#REF!</definedName>
    <definedName name="GRPNEW" localSheetId="13">#REF!</definedName>
    <definedName name="GRPNEW" localSheetId="14">#REF!</definedName>
    <definedName name="GRPNEW" localSheetId="15">#REF!</definedName>
    <definedName name="GRPNEW" localSheetId="16">#REF!</definedName>
    <definedName name="GRPNEW" localSheetId="25">#REF!</definedName>
    <definedName name="GRPNEW" localSheetId="29">#REF!</definedName>
    <definedName name="GRPNEW" localSheetId="3">#REF!</definedName>
    <definedName name="GRPNEW" localSheetId="4">#REF!</definedName>
    <definedName name="GRPNEW" localSheetId="8">#REF!</definedName>
    <definedName name="GRPNEW">#REF!</definedName>
    <definedName name="IMP_PAGE_1" localSheetId="13">#REF!</definedName>
    <definedName name="IMP_PAGE_1" localSheetId="14">#REF!</definedName>
    <definedName name="IMP_PAGE_1" localSheetId="15">#REF!</definedName>
    <definedName name="IMP_PAGE_1" localSheetId="16">#REF!</definedName>
    <definedName name="IMP_PAGE_1" localSheetId="25">#REF!</definedName>
    <definedName name="IMP_PAGE_1" localSheetId="29">#REF!</definedName>
    <definedName name="IMP_PAGE_1" localSheetId="3">#REF!</definedName>
    <definedName name="IMP_PAGE_1" localSheetId="4">#REF!</definedName>
    <definedName name="IMP_PAGE_1" localSheetId="8">#REF!</definedName>
    <definedName name="IMP_PAGE_1">#REF!</definedName>
    <definedName name="IMP_PAGE_10" localSheetId="13">#REF!</definedName>
    <definedName name="IMP_PAGE_10" localSheetId="14">#REF!</definedName>
    <definedName name="IMP_PAGE_10" localSheetId="15">#REF!</definedName>
    <definedName name="IMP_PAGE_10" localSheetId="16">#REF!</definedName>
    <definedName name="IMP_PAGE_10" localSheetId="25">#REF!</definedName>
    <definedName name="IMP_PAGE_10" localSheetId="29">#REF!</definedName>
    <definedName name="IMP_PAGE_10" localSheetId="3">#REF!</definedName>
    <definedName name="IMP_PAGE_10" localSheetId="4">#REF!</definedName>
    <definedName name="IMP_PAGE_10" localSheetId="8">#REF!</definedName>
    <definedName name="IMP_PAGE_10">#REF!</definedName>
    <definedName name="IMP_PAGE_11" localSheetId="13">#REF!</definedName>
    <definedName name="IMP_PAGE_11" localSheetId="14">#REF!</definedName>
    <definedName name="IMP_PAGE_11" localSheetId="15">#REF!</definedName>
    <definedName name="IMP_PAGE_11" localSheetId="16">#REF!</definedName>
    <definedName name="IMP_PAGE_11" localSheetId="25">#REF!</definedName>
    <definedName name="IMP_PAGE_11" localSheetId="29">#REF!</definedName>
    <definedName name="IMP_PAGE_11" localSheetId="3">#REF!</definedName>
    <definedName name="IMP_PAGE_11" localSheetId="4">#REF!</definedName>
    <definedName name="IMP_PAGE_11" localSheetId="8">#REF!</definedName>
    <definedName name="IMP_PAGE_11">#REF!</definedName>
    <definedName name="IMP_PAGE_12" localSheetId="13">#REF!</definedName>
    <definedName name="IMP_PAGE_12" localSheetId="14">#REF!</definedName>
    <definedName name="IMP_PAGE_12" localSheetId="15">#REF!</definedName>
    <definedName name="IMP_PAGE_12" localSheetId="16">#REF!</definedName>
    <definedName name="IMP_PAGE_12" localSheetId="25">#REF!</definedName>
    <definedName name="IMP_PAGE_12" localSheetId="29">#REF!</definedName>
    <definedName name="IMP_PAGE_12" localSheetId="3">#REF!</definedName>
    <definedName name="IMP_PAGE_12" localSheetId="4">#REF!</definedName>
    <definedName name="IMP_PAGE_12" localSheetId="8">#REF!</definedName>
    <definedName name="IMP_PAGE_12">#REF!</definedName>
    <definedName name="IMP_PAGE_13" localSheetId="13">#REF!</definedName>
    <definedName name="IMP_PAGE_13" localSheetId="14">#REF!</definedName>
    <definedName name="IMP_PAGE_13" localSheetId="15">#REF!</definedName>
    <definedName name="IMP_PAGE_13" localSheetId="16">#REF!</definedName>
    <definedName name="IMP_PAGE_13" localSheetId="25">#REF!</definedName>
    <definedName name="IMP_PAGE_13" localSheetId="29">#REF!</definedName>
    <definedName name="IMP_PAGE_13" localSheetId="3">#REF!</definedName>
    <definedName name="IMP_PAGE_13" localSheetId="4">#REF!</definedName>
    <definedName name="IMP_PAGE_13" localSheetId="8">#REF!</definedName>
    <definedName name="IMP_PAGE_13">#REF!</definedName>
    <definedName name="IMP_PAGE_14" localSheetId="13">#REF!</definedName>
    <definedName name="IMP_PAGE_14" localSheetId="14">#REF!</definedName>
    <definedName name="IMP_PAGE_14" localSheetId="15">#REF!</definedName>
    <definedName name="IMP_PAGE_14" localSheetId="16">#REF!</definedName>
    <definedName name="IMP_PAGE_14" localSheetId="25">#REF!</definedName>
    <definedName name="IMP_PAGE_14" localSheetId="29">#REF!</definedName>
    <definedName name="IMP_PAGE_14" localSheetId="3">#REF!</definedName>
    <definedName name="IMP_PAGE_14" localSheetId="4">#REF!</definedName>
    <definedName name="IMP_PAGE_14" localSheetId="8">#REF!</definedName>
    <definedName name="IMP_PAGE_14">#REF!</definedName>
    <definedName name="IMP_PAGE_15" localSheetId="13">#REF!</definedName>
    <definedName name="IMP_PAGE_15" localSheetId="14">#REF!</definedName>
    <definedName name="IMP_PAGE_15" localSheetId="15">#REF!</definedName>
    <definedName name="IMP_PAGE_15" localSheetId="16">#REF!</definedName>
    <definedName name="IMP_PAGE_15" localSheetId="25">#REF!</definedName>
    <definedName name="IMP_PAGE_15" localSheetId="29">#REF!</definedName>
    <definedName name="IMP_PAGE_15" localSheetId="3">#REF!</definedName>
    <definedName name="IMP_PAGE_15" localSheetId="4">#REF!</definedName>
    <definedName name="IMP_PAGE_15" localSheetId="8">#REF!</definedName>
    <definedName name="IMP_PAGE_15">#REF!</definedName>
    <definedName name="IMP_PAGE_16" localSheetId="13">#REF!</definedName>
    <definedName name="IMP_PAGE_16" localSheetId="14">#REF!</definedName>
    <definedName name="IMP_PAGE_16" localSheetId="15">#REF!</definedName>
    <definedName name="IMP_PAGE_16" localSheetId="16">#REF!</definedName>
    <definedName name="IMP_PAGE_16" localSheetId="25">#REF!</definedName>
    <definedName name="IMP_PAGE_16" localSheetId="29">#REF!</definedName>
    <definedName name="IMP_PAGE_16" localSheetId="3">#REF!</definedName>
    <definedName name="IMP_PAGE_16" localSheetId="4">#REF!</definedName>
    <definedName name="IMP_PAGE_16" localSheetId="8">#REF!</definedName>
    <definedName name="IMP_PAGE_16">#REF!</definedName>
    <definedName name="IMP_PAGE_2" localSheetId="13">#REF!</definedName>
    <definedName name="IMP_PAGE_2" localSheetId="14">#REF!</definedName>
    <definedName name="IMP_PAGE_2" localSheetId="15">#REF!</definedName>
    <definedName name="IMP_PAGE_2" localSheetId="16">#REF!</definedName>
    <definedName name="IMP_PAGE_2" localSheetId="25">#REF!</definedName>
    <definedName name="IMP_PAGE_2" localSheetId="29">#REF!</definedName>
    <definedName name="IMP_PAGE_2" localSheetId="3">#REF!</definedName>
    <definedName name="IMP_PAGE_2" localSheetId="4">#REF!</definedName>
    <definedName name="IMP_PAGE_2" localSheetId="8">#REF!</definedName>
    <definedName name="IMP_PAGE_2">#REF!</definedName>
    <definedName name="IMP_PAGE_3" localSheetId="13">#REF!</definedName>
    <definedName name="IMP_PAGE_3" localSheetId="14">#REF!</definedName>
    <definedName name="IMP_PAGE_3" localSheetId="15">#REF!</definedName>
    <definedName name="IMP_PAGE_3" localSheetId="16">#REF!</definedName>
    <definedName name="IMP_PAGE_3" localSheetId="25">#REF!</definedName>
    <definedName name="IMP_PAGE_3" localSheetId="29">#REF!</definedName>
    <definedName name="IMP_PAGE_3" localSheetId="3">#REF!</definedName>
    <definedName name="IMP_PAGE_3" localSheetId="4">#REF!</definedName>
    <definedName name="IMP_PAGE_3" localSheetId="8">#REF!</definedName>
    <definedName name="IMP_PAGE_3">#REF!</definedName>
    <definedName name="IMP_PAGE_4" localSheetId="13">#REF!</definedName>
    <definedName name="IMP_PAGE_4" localSheetId="14">#REF!</definedName>
    <definedName name="IMP_PAGE_4" localSheetId="15">#REF!</definedName>
    <definedName name="IMP_PAGE_4" localSheetId="16">#REF!</definedName>
    <definedName name="IMP_PAGE_4" localSheetId="25">#REF!</definedName>
    <definedName name="IMP_PAGE_4" localSheetId="29">#REF!</definedName>
    <definedName name="IMP_PAGE_4" localSheetId="3">#REF!</definedName>
    <definedName name="IMP_PAGE_4" localSheetId="4">#REF!</definedName>
    <definedName name="IMP_PAGE_4" localSheetId="8">#REF!</definedName>
    <definedName name="IMP_PAGE_4">#REF!</definedName>
    <definedName name="IMP_PAGE_5" localSheetId="13">#REF!</definedName>
    <definedName name="IMP_PAGE_5" localSheetId="14">#REF!</definedName>
    <definedName name="IMP_PAGE_5" localSheetId="15">#REF!</definedName>
    <definedName name="IMP_PAGE_5" localSheetId="16">#REF!</definedName>
    <definedName name="IMP_PAGE_5" localSheetId="25">#REF!</definedName>
    <definedName name="IMP_PAGE_5" localSheetId="29">#REF!</definedName>
    <definedName name="IMP_PAGE_5" localSheetId="3">#REF!</definedName>
    <definedName name="IMP_PAGE_5" localSheetId="4">#REF!</definedName>
    <definedName name="IMP_PAGE_5" localSheetId="8">#REF!</definedName>
    <definedName name="IMP_PAGE_5">#REF!</definedName>
    <definedName name="IMP_PAGE_6" localSheetId="13">#REF!</definedName>
    <definedName name="IMP_PAGE_6" localSheetId="14">#REF!</definedName>
    <definedName name="IMP_PAGE_6" localSheetId="15">#REF!</definedName>
    <definedName name="IMP_PAGE_6" localSheetId="16">#REF!</definedName>
    <definedName name="IMP_PAGE_6" localSheetId="25">#REF!</definedName>
    <definedName name="IMP_PAGE_6" localSheetId="29">#REF!</definedName>
    <definedName name="IMP_PAGE_6" localSheetId="3">#REF!</definedName>
    <definedName name="IMP_PAGE_6" localSheetId="4">#REF!</definedName>
    <definedName name="IMP_PAGE_6" localSheetId="8">#REF!</definedName>
    <definedName name="IMP_PAGE_6">#REF!</definedName>
    <definedName name="IMP_PAGE_7" localSheetId="13">#REF!</definedName>
    <definedName name="IMP_PAGE_7" localSheetId="14">#REF!</definedName>
    <definedName name="IMP_PAGE_7" localSheetId="15">#REF!</definedName>
    <definedName name="IMP_PAGE_7" localSheetId="16">#REF!</definedName>
    <definedName name="IMP_PAGE_7" localSheetId="25">#REF!</definedName>
    <definedName name="IMP_PAGE_7" localSheetId="29">#REF!</definedName>
    <definedName name="IMP_PAGE_7" localSheetId="3">#REF!</definedName>
    <definedName name="IMP_PAGE_7" localSheetId="4">#REF!</definedName>
    <definedName name="IMP_PAGE_7" localSheetId="8">#REF!</definedName>
    <definedName name="IMP_PAGE_7">#REF!</definedName>
    <definedName name="IMP_PAGE_8" localSheetId="13">#REF!</definedName>
    <definedName name="IMP_PAGE_8" localSheetId="14">#REF!</definedName>
    <definedName name="IMP_PAGE_8" localSheetId="15">#REF!</definedName>
    <definedName name="IMP_PAGE_8" localSheetId="16">#REF!</definedName>
    <definedName name="IMP_PAGE_8" localSheetId="25">#REF!</definedName>
    <definedName name="IMP_PAGE_8" localSheetId="29">#REF!</definedName>
    <definedName name="IMP_PAGE_8" localSheetId="3">#REF!</definedName>
    <definedName name="IMP_PAGE_8" localSheetId="4">#REF!</definedName>
    <definedName name="IMP_PAGE_8" localSheetId="8">#REF!</definedName>
    <definedName name="IMP_PAGE_8">#REF!</definedName>
    <definedName name="IMP_PAGE_9" localSheetId="13">#REF!</definedName>
    <definedName name="IMP_PAGE_9" localSheetId="14">#REF!</definedName>
    <definedName name="IMP_PAGE_9" localSheetId="15">#REF!</definedName>
    <definedName name="IMP_PAGE_9" localSheetId="16">#REF!</definedName>
    <definedName name="IMP_PAGE_9" localSheetId="25">#REF!</definedName>
    <definedName name="IMP_PAGE_9" localSheetId="29">#REF!</definedName>
    <definedName name="IMP_PAGE_9" localSheetId="3">#REF!</definedName>
    <definedName name="IMP_PAGE_9" localSheetId="4">#REF!</definedName>
    <definedName name="IMP_PAGE_9" localSheetId="8">#REF!</definedName>
    <definedName name="IMP_PAGE_9">#REF!</definedName>
    <definedName name="IMP_PAGE_TITRE" localSheetId="13">#REF!</definedName>
    <definedName name="IMP_PAGE_TITRE" localSheetId="14">#REF!</definedName>
    <definedName name="IMP_PAGE_TITRE" localSheetId="15">#REF!</definedName>
    <definedName name="IMP_PAGE_TITRE" localSheetId="16">#REF!</definedName>
    <definedName name="IMP_PAGE_TITRE" localSheetId="25">#REF!</definedName>
    <definedName name="IMP_PAGE_TITRE" localSheetId="29">#REF!</definedName>
    <definedName name="IMP_PAGE_TITRE" localSheetId="3">#REF!</definedName>
    <definedName name="IMP_PAGE_TITRE" localSheetId="4">#REF!</definedName>
    <definedName name="IMP_PAGE_TITRE" localSheetId="8">#REF!</definedName>
    <definedName name="IMP_PAGE_TITRE">#REF!</definedName>
    <definedName name="IMP_TOUT" localSheetId="13">#REF!</definedName>
    <definedName name="IMP_TOUT" localSheetId="14">#REF!</definedName>
    <definedName name="IMP_TOUT" localSheetId="15">#REF!</definedName>
    <definedName name="IMP_TOUT" localSheetId="16">#REF!</definedName>
    <definedName name="IMP_TOUT" localSheetId="25">#REF!</definedName>
    <definedName name="IMP_TOUT" localSheetId="29">#REF!</definedName>
    <definedName name="IMP_TOUT" localSheetId="3">#REF!</definedName>
    <definedName name="IMP_TOUT" localSheetId="4">#REF!</definedName>
    <definedName name="IMP_TOUT" localSheetId="8">#REF!</definedName>
    <definedName name="IMP_TOUT">#REF!</definedName>
    <definedName name="IRB_Equity" localSheetId="13">#REF!</definedName>
    <definedName name="IRB_Equity" localSheetId="14">#REF!</definedName>
    <definedName name="IRB_Equity" localSheetId="15">#REF!</definedName>
    <definedName name="IRB_Equity" localSheetId="16">#REF!</definedName>
    <definedName name="IRB_Equity" localSheetId="25">#REF!</definedName>
    <definedName name="IRB_Equity" localSheetId="29">#REF!</definedName>
    <definedName name="IRB_Equity" localSheetId="3">#REF!</definedName>
    <definedName name="IRB_Equity" localSheetId="4">#REF!</definedName>
    <definedName name="IRB_Equity" localSheetId="8">#REF!</definedName>
    <definedName name="IRB_Equity">#REF!</definedName>
    <definedName name="IRB_Securitization" localSheetId="13">#REF!</definedName>
    <definedName name="IRB_Securitization" localSheetId="14">#REF!</definedName>
    <definedName name="IRB_Securitization" localSheetId="15">#REF!</definedName>
    <definedName name="IRB_Securitization" localSheetId="16">#REF!</definedName>
    <definedName name="IRB_Securitization" localSheetId="25">#REF!</definedName>
    <definedName name="IRB_Securitization" localSheetId="29">#REF!</definedName>
    <definedName name="IRB_Securitization" localSheetId="3">#REF!</definedName>
    <definedName name="IRB_Securitization" localSheetId="4">#REF!</definedName>
    <definedName name="IRB_Securitization" localSheetId="8">#REF!</definedName>
    <definedName name="IRB_Securitization">#REF!</definedName>
    <definedName name="IRB_SL_Slotting" localSheetId="13">#REF!</definedName>
    <definedName name="IRB_SL_Slotting" localSheetId="14">#REF!</definedName>
    <definedName name="IRB_SL_Slotting" localSheetId="15">#REF!</definedName>
    <definedName name="IRB_SL_Slotting" localSheetId="16">#REF!</definedName>
    <definedName name="IRB_SL_Slotting" localSheetId="25">#REF!</definedName>
    <definedName name="IRB_SL_Slotting" localSheetId="29">#REF!</definedName>
    <definedName name="IRB_SL_Slotting" localSheetId="3">#REF!</definedName>
    <definedName name="IRB_SL_Slotting" localSheetId="4">#REF!</definedName>
    <definedName name="IRB_SL_Slotting" localSheetId="8">#REF!</definedName>
    <definedName name="IRB_SL_Slotting">#REF!</definedName>
    <definedName name="Langue" localSheetId="9">[6]Checklist!$B$15</definedName>
    <definedName name="Langue" localSheetId="16">[6]Checklist!$B$15</definedName>
    <definedName name="Langue" localSheetId="18">[6]Checklist!$B$15</definedName>
    <definedName name="Langue">[6]Checklist!$B$15</definedName>
    <definedName name="Market_Risk" localSheetId="9">#REF!</definedName>
    <definedName name="Market_Risk" localSheetId="13">#REF!</definedName>
    <definedName name="Market_Risk" localSheetId="14">#REF!</definedName>
    <definedName name="Market_Risk" localSheetId="15">#REF!</definedName>
    <definedName name="Market_Risk" localSheetId="16">#REF!</definedName>
    <definedName name="Market_Risk" localSheetId="18">#REF!</definedName>
    <definedName name="Market_Risk" localSheetId="25">#REF!</definedName>
    <definedName name="Market_Risk" localSheetId="29">#REF!</definedName>
    <definedName name="Market_Risk" localSheetId="3">#REF!</definedName>
    <definedName name="Market_Risk" localSheetId="4">#REF!</definedName>
    <definedName name="Market_Risk" localSheetId="6">#REF!</definedName>
    <definedName name="Market_Risk" localSheetId="7">#REF!</definedName>
    <definedName name="Market_Risk" localSheetId="8">#REF!</definedName>
    <definedName name="Market_Risk">#REF!</definedName>
    <definedName name="MOIS" localSheetId="13">#REF!</definedName>
    <definedName name="MOIS" localSheetId="14">#REF!</definedName>
    <definedName name="MOIS" localSheetId="15">#REF!</definedName>
    <definedName name="MOIS" localSheetId="16">#REF!</definedName>
    <definedName name="MOIS" localSheetId="25">#REF!</definedName>
    <definedName name="MOIS" localSheetId="29">#REF!</definedName>
    <definedName name="MOIS" localSheetId="3">#REF!</definedName>
    <definedName name="MOIS" localSheetId="4">#REF!</definedName>
    <definedName name="MOIS" localSheetId="6">#REF!</definedName>
    <definedName name="MOIS" localSheetId="7">#REF!</definedName>
    <definedName name="MOIS" localSheetId="8">#REF!</definedName>
    <definedName name="MOIS">#REF!</definedName>
    <definedName name="MOIS_CHIF" localSheetId="13">#REF!</definedName>
    <definedName name="MOIS_CHIF" localSheetId="14">#REF!</definedName>
    <definedName name="MOIS_CHIF" localSheetId="15">#REF!</definedName>
    <definedName name="MOIS_CHIF" localSheetId="16">#REF!</definedName>
    <definedName name="MOIS_CHIF" localSheetId="25">#REF!</definedName>
    <definedName name="MOIS_CHIF" localSheetId="29">#REF!</definedName>
    <definedName name="MOIS_CHIF" localSheetId="3">#REF!</definedName>
    <definedName name="MOIS_CHIF" localSheetId="4">#REF!</definedName>
    <definedName name="MOIS_CHIF" localSheetId="7">#REF!</definedName>
    <definedName name="MOIS_CHIF" localSheetId="8">#REF!</definedName>
    <definedName name="MOIS_CHIF">#REF!</definedName>
    <definedName name="myFileName" localSheetId="13">#REF!</definedName>
    <definedName name="myFileName" localSheetId="14">#REF!</definedName>
    <definedName name="myFileName" localSheetId="15">#REF!</definedName>
    <definedName name="myFileName" localSheetId="16">#REF!</definedName>
    <definedName name="myFileName" localSheetId="25">#REF!</definedName>
    <definedName name="myFileName" localSheetId="29">#REF!</definedName>
    <definedName name="myFileName" localSheetId="3">#REF!</definedName>
    <definedName name="myFileName" localSheetId="4">#REF!</definedName>
    <definedName name="myFileName" localSheetId="8">#REF!</definedName>
    <definedName name="myFileName">#REF!</definedName>
    <definedName name="Name">'[7]Tableau de bord'!$C$2</definedName>
    <definedName name="NB_JOUR_MOIS" localSheetId="9">#REF!</definedName>
    <definedName name="NB_JOUR_MOIS" localSheetId="13">#REF!</definedName>
    <definedName name="NB_JOUR_MOIS" localSheetId="14">#REF!</definedName>
    <definedName name="NB_JOUR_MOIS" localSheetId="15">#REF!</definedName>
    <definedName name="NB_JOUR_MOIS" localSheetId="16">#REF!</definedName>
    <definedName name="NB_JOUR_MOIS" localSheetId="18">#REF!</definedName>
    <definedName name="NB_JOUR_MOIS" localSheetId="25">#REF!</definedName>
    <definedName name="NB_JOUR_MOIS" localSheetId="29">#REF!</definedName>
    <definedName name="NB_JOUR_MOIS" localSheetId="3">#REF!</definedName>
    <definedName name="NB_JOUR_MOIS" localSheetId="4">#REF!</definedName>
    <definedName name="NB_JOUR_MOIS" localSheetId="6">#REF!</definedName>
    <definedName name="NB_JOUR_MOIS" localSheetId="7">#REF!</definedName>
    <definedName name="NB_JOUR_MOIS" localSheetId="8">#REF!</definedName>
    <definedName name="NB_JOUR_MOIS">#REF!</definedName>
    <definedName name="OLE_LINK24" localSheetId="1">'Page 2'!$A$10</definedName>
    <definedName name="OLE_LINK3" localSheetId="1">'Page 2'!$A$4</definedName>
    <definedName name="Op_Risk" localSheetId="9">#REF!</definedName>
    <definedName name="Op_Risk" localSheetId="13">#REF!</definedName>
    <definedName name="Op_Risk" localSheetId="14">#REF!</definedName>
    <definedName name="Op_Risk" localSheetId="15">#REF!</definedName>
    <definedName name="Op_Risk" localSheetId="16">#REF!</definedName>
    <definedName name="Op_Risk" localSheetId="25">#REF!</definedName>
    <definedName name="Op_Risk" localSheetId="29">#REF!</definedName>
    <definedName name="Op_Risk" localSheetId="3">#REF!</definedName>
    <definedName name="Op_Risk" localSheetId="4">#REF!</definedName>
    <definedName name="Op_Risk" localSheetId="6">#REF!</definedName>
    <definedName name="Op_Risk" localSheetId="7">#REF!</definedName>
    <definedName name="Op_Risk" localSheetId="8">#REF!</definedName>
    <definedName name="Op_Risk">#REF!</definedName>
    <definedName name="PD_LGD_Equity" localSheetId="13">#REF!</definedName>
    <definedName name="PD_LGD_Equity" localSheetId="14">#REF!</definedName>
    <definedName name="PD_LGD_Equity" localSheetId="15">#REF!</definedName>
    <definedName name="PD_LGD_Equity" localSheetId="16">#REF!</definedName>
    <definedName name="PD_LGD_Equity" localSheetId="25">#REF!</definedName>
    <definedName name="PD_LGD_Equity" localSheetId="29">#REF!</definedName>
    <definedName name="PD_LGD_Equity" localSheetId="3">#REF!</definedName>
    <definedName name="PD_LGD_Equity" localSheetId="4">#REF!</definedName>
    <definedName name="PD_LGD_Equity" localSheetId="7">#REF!</definedName>
    <definedName name="PD_LGD_Equity" localSheetId="8">#REF!</definedName>
    <definedName name="PD_LGD_Equity">#REF!</definedName>
    <definedName name="PenAdjGeouse" localSheetId="9">[8]USE!$AA$1:$AW$134</definedName>
    <definedName name="PenAdjGeouse" localSheetId="16">[8]USE!$AA$1:$AW$134</definedName>
    <definedName name="PenAdjGeouse" localSheetId="18">[8]USE!$AA$1:$AW$134</definedName>
    <definedName name="PenAdjGeouse">[8]USE!$AA$1:$AW$134</definedName>
    <definedName name="_xlnm.Print_Area" localSheetId="9">'Page 10'!$A$1:$J$43</definedName>
    <definedName name="_xlnm.Print_Area" localSheetId="10">'Page 11'!$A$1:$Z$33</definedName>
    <definedName name="_xlnm.Print_Area" localSheetId="11">'Page 12'!$A$1:$T$55</definedName>
    <definedName name="_xlnm.Print_Area" localSheetId="12">'Page 13'!$A$1:$N$60</definedName>
    <definedName name="_xlnm.Print_Area" localSheetId="13">'Page 14'!$A$1:$N$60</definedName>
    <definedName name="_xlnm.Print_Area" localSheetId="14">'Page 15'!$A$1:$AA$86</definedName>
    <definedName name="_xlnm.Print_Area" localSheetId="15">'Page 16'!$A$1:$AA$86</definedName>
    <definedName name="_xlnm.Print_Area" localSheetId="16">'Page 17'!$A$1:$O$41</definedName>
    <definedName name="_xlnm.Print_Area" localSheetId="17">'Page 18'!$A$1:$V$52</definedName>
    <definedName name="_xlnm.Print_Area" localSheetId="18">'Page 19'!$A$1:$U$42</definedName>
    <definedName name="_xlnm.Print_Area" localSheetId="1">'Page 2'!$A$1:$E$33</definedName>
    <definedName name="_xlnm.Print_Area" localSheetId="19">'Page 20'!$A$1:$S$48</definedName>
    <definedName name="_xlnm.Print_Area" localSheetId="20">'Page 21'!$A$1:$P$35</definedName>
    <definedName name="_xlnm.Print_Area" localSheetId="21">'Page 22'!$A$1:$J$36</definedName>
    <definedName name="_xlnm.Print_Area" localSheetId="22">'Page 23'!$A$1:$M$16</definedName>
    <definedName name="_xlnm.Print_Area" localSheetId="23">'Page 24'!$A$1:$P$23</definedName>
    <definedName name="_xlnm.Print_Area" localSheetId="24">'Page 25'!$A$1:$K$58</definedName>
    <definedName name="_xlnm.Print_Area" localSheetId="25">'Page 26'!$A$1:$L$20</definedName>
    <definedName name="_xlnm.Print_Area" localSheetId="26">'Page 27'!$A$1:$Z$47</definedName>
    <definedName name="_xlnm.Print_Area" localSheetId="27">'Page 28'!$A$1:$T$65</definedName>
    <definedName name="_xlnm.Print_Area" localSheetId="28">'Page 29'!$A$1:$R$27</definedName>
    <definedName name="_xlnm.Print_Area" localSheetId="2">'Page 3'!$A$1:$K$38</definedName>
    <definedName name="_xlnm.Print_Area" localSheetId="29">'Page 30'!$A$1:$B$31</definedName>
    <definedName name="_xlnm.Print_Area" localSheetId="3">'Page 4'!$A$1:$M$77</definedName>
    <definedName name="_xlnm.Print_Area" localSheetId="4">'Page 5'!$A$1:$M$52</definedName>
    <definedName name="_xlnm.Print_Area" localSheetId="5">'Page 6'!$A$1:$N$50</definedName>
    <definedName name="_xlnm.Print_Area" localSheetId="6">'Page 7'!$A$1:$G$89</definedName>
    <definedName name="_xlnm.Print_Area" localSheetId="7">'Page 8'!$A$1:$R$49</definedName>
    <definedName name="_xlnm.Print_Area" localSheetId="8">'Page 9'!$A$1:$N$32</definedName>
    <definedName name="_xlnm.Print_Area" localSheetId="0">'page titre'!$A$1:$P$41</definedName>
    <definedName name="_xlnm.Print_Area">#REF!</definedName>
    <definedName name="Print_Area_MI" localSheetId="9">#REF!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8">#REF!</definedName>
    <definedName name="Print_Area_MI" localSheetId="25">#REF!</definedName>
    <definedName name="Print_Area_MI" localSheetId="29">#REF!</definedName>
    <definedName name="Print_Area_MI" localSheetId="3">#REF!</definedName>
    <definedName name="Print_Area_MI" localSheetId="4">#REF!</definedName>
    <definedName name="Print_Area_MI" localSheetId="6">#REF!</definedName>
    <definedName name="Print_Area_MI" localSheetId="7">#REF!</definedName>
    <definedName name="Print_Area_MI" localSheetId="8">#REF!</definedName>
    <definedName name="Print_Area_MI">#REF!</definedName>
    <definedName name="printMappingTableRange" localSheetId="13">#REF!</definedName>
    <definedName name="printMappingTableRange" localSheetId="14">#REF!</definedName>
    <definedName name="printMappingTableRange" localSheetId="15">#REF!</definedName>
    <definedName name="printMappingTableRange" localSheetId="16">#REF!</definedName>
    <definedName name="printMappingTableRange" localSheetId="25">#REF!</definedName>
    <definedName name="printMappingTableRange" localSheetId="29">#REF!</definedName>
    <definedName name="printMappingTableRange" localSheetId="3">#REF!</definedName>
    <definedName name="printMappingTableRange" localSheetId="4">#REF!</definedName>
    <definedName name="printMappingTableRange" localSheetId="7">#REF!</definedName>
    <definedName name="printMappingTableRange" localSheetId="8">#REF!</definedName>
    <definedName name="printMappingTableRange">#REF!</definedName>
    <definedName name="Quarter">'[9]Tableau de bord'!$F$7</definedName>
    <definedName name="Ra_Annee" localSheetId="9">#REF!</definedName>
    <definedName name="Ra_Annee" localSheetId="13">#REF!</definedName>
    <definedName name="Ra_Annee" localSheetId="14">#REF!</definedName>
    <definedName name="Ra_Annee" localSheetId="15">#REF!</definedName>
    <definedName name="Ra_Annee" localSheetId="16">#REF!</definedName>
    <definedName name="Ra_Annee" localSheetId="18">#REF!</definedName>
    <definedName name="Ra_Annee" localSheetId="25">#REF!</definedName>
    <definedName name="Ra_Annee" localSheetId="29">#REF!</definedName>
    <definedName name="Ra_Annee" localSheetId="3">#REF!</definedName>
    <definedName name="Ra_Annee" localSheetId="4">#REF!</definedName>
    <definedName name="Ra_Annee" localSheetId="6">#REF!</definedName>
    <definedName name="Ra_Annee" localSheetId="7">#REF!</definedName>
    <definedName name="Ra_Annee" localSheetId="8">#REF!</definedName>
    <definedName name="Ra_Annee">#REF!</definedName>
    <definedName name="Ra_Date">'[2]Tableau de bord'!$U$14</definedName>
    <definedName name="Ra_Jour" localSheetId="9">#REF!</definedName>
    <definedName name="Ra_Jour" localSheetId="13">#REF!</definedName>
    <definedName name="Ra_Jour" localSheetId="14">#REF!</definedName>
    <definedName name="Ra_Jour" localSheetId="15">#REF!</definedName>
    <definedName name="Ra_Jour" localSheetId="16">#REF!</definedName>
    <definedName name="Ra_Jour" localSheetId="18">#REF!</definedName>
    <definedName name="Ra_Jour" localSheetId="25">#REF!</definedName>
    <definedName name="Ra_Jour" localSheetId="29">#REF!</definedName>
    <definedName name="Ra_Jour" localSheetId="3">#REF!</definedName>
    <definedName name="Ra_Jour" localSheetId="4">#REF!</definedName>
    <definedName name="Ra_Jour" localSheetId="6">#REF!</definedName>
    <definedName name="Ra_Jour" localSheetId="7">#REF!</definedName>
    <definedName name="Ra_Jour" localSheetId="8">#REF!</definedName>
    <definedName name="Ra_Jour">#REF!</definedName>
    <definedName name="Ra_Links" localSheetId="9">'[2]Tableau de bord'!#REF!</definedName>
    <definedName name="Ra_Links" localSheetId="13">'[2]Tableau de bord'!#REF!</definedName>
    <definedName name="Ra_Links" localSheetId="14">'[2]Tableau de bord'!#REF!</definedName>
    <definedName name="Ra_Links" localSheetId="15">'[2]Tableau de bord'!#REF!</definedName>
    <definedName name="Ra_Links" localSheetId="16">'[2]Tableau de bord'!#REF!</definedName>
    <definedName name="Ra_Links" localSheetId="18">'[2]Tableau de bord'!#REF!</definedName>
    <definedName name="Ra_Links" localSheetId="25">'[2]Tableau de bord'!#REF!</definedName>
    <definedName name="Ra_Links" localSheetId="26">'[2]Tableau de bord'!#REF!</definedName>
    <definedName name="Ra_Links" localSheetId="27">'[2]Tableau de bord'!#REF!</definedName>
    <definedName name="Ra_Links" localSheetId="28">'[2]Tableau de bord'!#REF!</definedName>
    <definedName name="Ra_Links" localSheetId="29">'[2]Tableau de bord'!#REF!</definedName>
    <definedName name="Ra_Links" localSheetId="3">'[2]Tableau de bord'!#REF!</definedName>
    <definedName name="Ra_Links" localSheetId="4">'[2]Tableau de bord'!#REF!</definedName>
    <definedName name="Ra_Links" localSheetId="6">'[2]Tableau de bord'!#REF!</definedName>
    <definedName name="Ra_Links" localSheetId="7">'[2]Tableau de bord'!#REF!</definedName>
    <definedName name="Ra_Links" localSheetId="8">'[2]Tableau de bord'!#REF!</definedName>
    <definedName name="Ra_Links">'[2]Tableau de bord'!#REF!</definedName>
    <definedName name="Ra_Mois" localSheetId="9">#REF!</definedName>
    <definedName name="Ra_Mois" localSheetId="13">#REF!</definedName>
    <definedName name="Ra_Mois" localSheetId="14">#REF!</definedName>
    <definedName name="Ra_Mois" localSheetId="15">#REF!</definedName>
    <definedName name="Ra_Mois" localSheetId="16">#REF!</definedName>
    <definedName name="Ra_Mois" localSheetId="18">#REF!</definedName>
    <definedName name="Ra_Mois" localSheetId="25">#REF!</definedName>
    <definedName name="Ra_Mois" localSheetId="29">#REF!</definedName>
    <definedName name="Ra_Mois" localSheetId="3">#REF!</definedName>
    <definedName name="Ra_Mois" localSheetId="4">#REF!</definedName>
    <definedName name="Ra_Mois" localSheetId="6">#REF!</definedName>
    <definedName name="Ra_Mois" localSheetId="7">#REF!</definedName>
    <definedName name="Ra_Mois" localSheetId="8">#REF!</definedName>
    <definedName name="Ra_Mois">#REF!</definedName>
    <definedName name="Ra_PeriodeCour" localSheetId="9">[10]TableauDeBord!$C$15</definedName>
    <definedName name="Ra_PeriodeCour" localSheetId="16">[10]TableauDeBord!$C$15</definedName>
    <definedName name="Ra_PeriodeCour" localSheetId="18">[10]TableauDeBord!$C$15</definedName>
    <definedName name="Ra_PeriodeCour">[10]TableauDeBord!$C$15</definedName>
    <definedName name="Ra_PeriodePrec" localSheetId="16">[10]TableauDeBord!$C$16</definedName>
    <definedName name="Ra_PeriodePrec" localSheetId="17">[10]TableauDeBord!$C$16</definedName>
    <definedName name="Ra_PeriodePrec" localSheetId="18">[10]TableauDeBord!$C$16</definedName>
    <definedName name="Ra_PeriodePrec" localSheetId="3">[10]TableauDeBord!$C$16</definedName>
    <definedName name="Ra_PeriodePrec" localSheetId="4">[10]TableauDeBord!$C$16</definedName>
    <definedName name="Ra_PeriodePrec" localSheetId="5">[10]TableauDeBord!$C$16</definedName>
    <definedName name="Ra_PeriodePrec" localSheetId="6">[10]TableauDeBord!$C$16</definedName>
    <definedName name="Ra_PeriodePrec" localSheetId="7">[10]TableauDeBord!$C$16</definedName>
    <definedName name="Ra_PeriodePrec">[10]TableauDeBord!$C$16</definedName>
    <definedName name="Ra_Statut" localSheetId="9">'[2]Tableau de bord'!#REF!</definedName>
    <definedName name="Ra_Statut" localSheetId="13">'[2]Tableau de bord'!#REF!</definedName>
    <definedName name="Ra_Statut" localSheetId="14">'[2]Tableau de bord'!#REF!</definedName>
    <definedName name="Ra_Statut" localSheetId="15">'[2]Tableau de bord'!#REF!</definedName>
    <definedName name="Ra_Statut" localSheetId="16">'[2]Tableau de bord'!#REF!</definedName>
    <definedName name="Ra_Statut" localSheetId="18">'[2]Tableau de bord'!#REF!</definedName>
    <definedName name="Ra_Statut" localSheetId="25">'[2]Tableau de bord'!#REF!</definedName>
    <definedName name="Ra_Statut" localSheetId="26">'[2]Tableau de bord'!#REF!</definedName>
    <definedName name="Ra_Statut" localSheetId="27">'[2]Tableau de bord'!#REF!</definedName>
    <definedName name="Ra_Statut" localSheetId="28">'[2]Tableau de bord'!#REF!</definedName>
    <definedName name="Ra_Statut" localSheetId="29">'[2]Tableau de bord'!#REF!</definedName>
    <definedName name="Ra_Statut" localSheetId="3">'[2]Tableau de bord'!#REF!</definedName>
    <definedName name="Ra_Statut" localSheetId="4">'[2]Tableau de bord'!#REF!</definedName>
    <definedName name="Ra_Statut" localSheetId="6">'[2]Tableau de bord'!#REF!</definedName>
    <definedName name="Ra_Statut" localSheetId="7">'[2]Tableau de bord'!#REF!</definedName>
    <definedName name="Ra_Statut" localSheetId="8">'[2]Tableau de bord'!#REF!</definedName>
    <definedName name="Ra_Statut">'[2]Tableau de bord'!#REF!</definedName>
    <definedName name="Ra_transit_selection" localSheetId="9">[11]TableauDeBord!#REF!</definedName>
    <definedName name="Ra_transit_selection" localSheetId="13">[11]TableauDeBord!#REF!</definedName>
    <definedName name="Ra_transit_selection" localSheetId="14">[11]TableauDeBord!#REF!</definedName>
    <definedName name="Ra_transit_selection" localSheetId="15">[11]TableauDeBord!#REF!</definedName>
    <definedName name="Ra_transit_selection" localSheetId="16">[11]TableauDeBord!#REF!</definedName>
    <definedName name="Ra_transit_selection" localSheetId="18">[11]TableauDeBord!#REF!</definedName>
    <definedName name="Ra_transit_selection" localSheetId="25">[11]TableauDeBord!#REF!</definedName>
    <definedName name="Ra_transit_selection" localSheetId="26">[11]TableauDeBord!#REF!</definedName>
    <definedName name="Ra_transit_selection" localSheetId="27">[11]TableauDeBord!#REF!</definedName>
    <definedName name="Ra_transit_selection" localSheetId="28">[11]TableauDeBord!#REF!</definedName>
    <definedName name="Ra_transit_selection" localSheetId="29">[11]TableauDeBord!#REF!</definedName>
    <definedName name="Ra_transit_selection" localSheetId="3">[11]TableauDeBord!#REF!</definedName>
    <definedName name="Ra_transit_selection" localSheetId="4">[11]TableauDeBord!#REF!</definedName>
    <definedName name="Ra_transit_selection" localSheetId="6">[11]TableauDeBord!#REF!</definedName>
    <definedName name="Ra_transit_selection" localSheetId="7">[11]TableauDeBord!#REF!</definedName>
    <definedName name="Ra_transit_selection" localSheetId="8">[11]TableauDeBord!#REF!</definedName>
    <definedName name="Ra_transit_selection">[11]TableauDeBord!#REF!</definedName>
    <definedName name="Ra_UpdatedLinks" localSheetId="13">'[2]Tableau de bord'!#REF!</definedName>
    <definedName name="Ra_UpdatedLinks" localSheetId="14">'[2]Tableau de bord'!#REF!</definedName>
    <definedName name="Ra_UpdatedLinks" localSheetId="15">'[2]Tableau de bord'!#REF!</definedName>
    <definedName name="Ra_UpdatedLinks" localSheetId="16">'[2]Tableau de bord'!#REF!</definedName>
    <definedName name="Ra_UpdatedLinks" localSheetId="25">'[2]Tableau de bord'!#REF!</definedName>
    <definedName name="Ra_UpdatedLinks" localSheetId="26">'[2]Tableau de bord'!#REF!</definedName>
    <definedName name="Ra_UpdatedLinks" localSheetId="27">'[2]Tableau de bord'!#REF!</definedName>
    <definedName name="Ra_UpdatedLinks" localSheetId="28">'[2]Tableau de bord'!#REF!</definedName>
    <definedName name="Ra_UpdatedLinks" localSheetId="29">'[2]Tableau de bord'!#REF!</definedName>
    <definedName name="Ra_UpdatedLinks" localSheetId="3">'[2]Tableau de bord'!#REF!</definedName>
    <definedName name="Ra_UpdatedLinks" localSheetId="4">'[2]Tableau de bord'!#REF!</definedName>
    <definedName name="Ra_UpdatedLinks" localSheetId="7">'[2]Tableau de bord'!#REF!</definedName>
    <definedName name="Ra_UpdatedLinks" localSheetId="8">'[2]Tableau de bord'!#REF!</definedName>
    <definedName name="Ra_UpdatedLinks">'[2]Tableau de bord'!#REF!</definedName>
    <definedName name="Ratio_and_ACM_Calculation">'[12]1 Ratio and ACM Cal''n'!$A$1</definedName>
    <definedName name="Reconciliation" localSheetId="9">#REF!</definedName>
    <definedName name="Reconciliation" localSheetId="13">#REF!</definedName>
    <definedName name="Reconciliation" localSheetId="14">#REF!</definedName>
    <definedName name="Reconciliation" localSheetId="15">#REF!</definedName>
    <definedName name="Reconciliation" localSheetId="16">#REF!</definedName>
    <definedName name="Reconciliation" localSheetId="18">#REF!</definedName>
    <definedName name="Reconciliation" localSheetId="25">#REF!</definedName>
    <definedName name="Reconciliation" localSheetId="29">#REF!</definedName>
    <definedName name="Reconciliation" localSheetId="3">#REF!</definedName>
    <definedName name="Reconciliation" localSheetId="4">#REF!</definedName>
    <definedName name="Reconciliation" localSheetId="6">#REF!</definedName>
    <definedName name="Reconciliation" localSheetId="7">#REF!</definedName>
    <definedName name="Reconciliation" localSheetId="8">#REF!</definedName>
    <definedName name="Reconciliation">#REF!</definedName>
    <definedName name="REP_TRAV" localSheetId="13">#REF!</definedName>
    <definedName name="REP_TRAV" localSheetId="14">#REF!</definedName>
    <definedName name="REP_TRAV" localSheetId="15">#REF!</definedName>
    <definedName name="REP_TRAV" localSheetId="16">#REF!</definedName>
    <definedName name="REP_TRAV" localSheetId="25">#REF!</definedName>
    <definedName name="REP_TRAV" localSheetId="29">#REF!</definedName>
    <definedName name="REP_TRAV" localSheetId="3">#REF!</definedName>
    <definedName name="REP_TRAV" localSheetId="4">#REF!</definedName>
    <definedName name="REP_TRAV" localSheetId="6">#REF!</definedName>
    <definedName name="REP_TRAV" localSheetId="7">#REF!</definedName>
    <definedName name="REP_TRAV" localSheetId="8">#REF!</definedName>
    <definedName name="REP_TRAV">#REF!</definedName>
    <definedName name="REP_TRAVAIL" localSheetId="13">#REF!</definedName>
    <definedName name="REP_TRAVAIL" localSheetId="14">#REF!</definedName>
    <definedName name="REP_TRAVAIL" localSheetId="15">#REF!</definedName>
    <definedName name="REP_TRAVAIL" localSheetId="16">#REF!</definedName>
    <definedName name="REP_TRAVAIL" localSheetId="25">#REF!</definedName>
    <definedName name="REP_TRAVAIL" localSheetId="29">#REF!</definedName>
    <definedName name="REP_TRAVAIL" localSheetId="3">#REF!</definedName>
    <definedName name="REP_TRAVAIL" localSheetId="4">#REF!</definedName>
    <definedName name="REP_TRAVAIL" localSheetId="7">#REF!</definedName>
    <definedName name="REP_TRAVAIL" localSheetId="8">#REF!</definedName>
    <definedName name="REP_TRAVAIL">#REF!</definedName>
    <definedName name="RWA_Summary" localSheetId="13">#REF!</definedName>
    <definedName name="RWA_Summary" localSheetId="14">#REF!</definedName>
    <definedName name="RWA_Summary" localSheetId="15">#REF!</definedName>
    <definedName name="RWA_Summary" localSheetId="16">#REF!</definedName>
    <definedName name="RWA_Summary" localSheetId="25">#REF!</definedName>
    <definedName name="RWA_Summary" localSheetId="29">#REF!</definedName>
    <definedName name="RWA_Summary" localSheetId="3">#REF!</definedName>
    <definedName name="RWA_Summary" localSheetId="4">#REF!</definedName>
    <definedName name="RWA_Summary" localSheetId="8">#REF!</definedName>
    <definedName name="RWA_Summary">#REF!</definedName>
    <definedName name="Schedule_Listing" localSheetId="13">#REF!</definedName>
    <definedName name="Schedule_Listing" localSheetId="14">#REF!</definedName>
    <definedName name="Schedule_Listing" localSheetId="15">#REF!</definedName>
    <definedName name="Schedule_Listing" localSheetId="16">#REF!</definedName>
    <definedName name="Schedule_Listing" localSheetId="25">#REF!</definedName>
    <definedName name="Schedule_Listing" localSheetId="29">#REF!</definedName>
    <definedName name="Schedule_Listing" localSheetId="3">#REF!</definedName>
    <definedName name="Schedule_Listing" localSheetId="4">#REF!</definedName>
    <definedName name="Schedule_Listing" localSheetId="8">#REF!</definedName>
    <definedName name="Schedule_Listing">#REF!</definedName>
    <definedName name="Securitizations" localSheetId="13">#REF!</definedName>
    <definedName name="Securitizations" localSheetId="14">#REF!</definedName>
    <definedName name="Securitizations" localSheetId="15">#REF!</definedName>
    <definedName name="Securitizations" localSheetId="16">#REF!</definedName>
    <definedName name="Securitizations" localSheetId="25">#REF!</definedName>
    <definedName name="Securitizations" localSheetId="29">#REF!</definedName>
    <definedName name="Securitizations" localSheetId="3">#REF!</definedName>
    <definedName name="Securitizations" localSheetId="4">#REF!</definedName>
    <definedName name="Securitizations" localSheetId="8">#REF!</definedName>
    <definedName name="Securitizations">#REF!</definedName>
    <definedName name="Stand_Bank" localSheetId="13">#REF!</definedName>
    <definedName name="Stand_Bank" localSheetId="14">#REF!</definedName>
    <definedName name="Stand_Bank" localSheetId="15">#REF!</definedName>
    <definedName name="Stand_Bank" localSheetId="16">#REF!</definedName>
    <definedName name="Stand_Bank" localSheetId="25">#REF!</definedName>
    <definedName name="Stand_Bank" localSheetId="29">#REF!</definedName>
    <definedName name="Stand_Bank" localSheetId="3">#REF!</definedName>
    <definedName name="Stand_Bank" localSheetId="4">#REF!</definedName>
    <definedName name="Stand_Bank" localSheetId="8">#REF!</definedName>
    <definedName name="Stand_Bank">#REF!</definedName>
    <definedName name="Stand_Corporate" localSheetId="13">#REF!</definedName>
    <definedName name="Stand_Corporate" localSheetId="14">#REF!</definedName>
    <definedName name="Stand_Corporate" localSheetId="15">#REF!</definedName>
    <definedName name="Stand_Corporate" localSheetId="16">#REF!</definedName>
    <definedName name="Stand_Corporate" localSheetId="25">#REF!</definedName>
    <definedName name="Stand_Corporate" localSheetId="29">#REF!</definedName>
    <definedName name="Stand_Corporate" localSheetId="3">#REF!</definedName>
    <definedName name="Stand_Corporate" localSheetId="4">#REF!</definedName>
    <definedName name="Stand_Corporate" localSheetId="8">#REF!</definedName>
    <definedName name="Stand_Corporate">#REF!</definedName>
    <definedName name="Stand_Equity" localSheetId="13">#REF!</definedName>
    <definedName name="Stand_Equity" localSheetId="14">#REF!</definedName>
    <definedName name="Stand_Equity" localSheetId="15">#REF!</definedName>
    <definedName name="Stand_Equity" localSheetId="16">#REF!</definedName>
    <definedName name="Stand_Equity" localSheetId="25">#REF!</definedName>
    <definedName name="Stand_Equity" localSheetId="29">#REF!</definedName>
    <definedName name="Stand_Equity" localSheetId="3">#REF!</definedName>
    <definedName name="Stand_Equity" localSheetId="4">#REF!</definedName>
    <definedName name="Stand_Equity" localSheetId="8">#REF!</definedName>
    <definedName name="Stand_Equity">#REF!</definedName>
    <definedName name="Stand_Other_Retail" localSheetId="13">#REF!</definedName>
    <definedName name="Stand_Other_Retail" localSheetId="14">#REF!</definedName>
    <definedName name="Stand_Other_Retail" localSheetId="15">#REF!</definedName>
    <definedName name="Stand_Other_Retail" localSheetId="16">#REF!</definedName>
    <definedName name="Stand_Other_Retail" localSheetId="25">#REF!</definedName>
    <definedName name="Stand_Other_Retail" localSheetId="29">#REF!</definedName>
    <definedName name="Stand_Other_Retail" localSheetId="3">#REF!</definedName>
    <definedName name="Stand_Other_Retail" localSheetId="4">#REF!</definedName>
    <definedName name="Stand_Other_Retail" localSheetId="8">#REF!</definedName>
    <definedName name="Stand_Other_Retail">#REF!</definedName>
    <definedName name="Stand_Residential" localSheetId="13">#REF!</definedName>
    <definedName name="Stand_Residential" localSheetId="14">#REF!</definedName>
    <definedName name="Stand_Residential" localSheetId="15">#REF!</definedName>
    <definedName name="Stand_Residential" localSheetId="16">#REF!</definedName>
    <definedName name="Stand_Residential" localSheetId="25">#REF!</definedName>
    <definedName name="Stand_Residential" localSheetId="29">#REF!</definedName>
    <definedName name="Stand_Residential" localSheetId="3">#REF!</definedName>
    <definedName name="Stand_Residential" localSheetId="4">#REF!</definedName>
    <definedName name="Stand_Residential" localSheetId="8">#REF!</definedName>
    <definedName name="Stand_Residential">#REF!</definedName>
    <definedName name="Stand_Securitization" localSheetId="13">#REF!</definedName>
    <definedName name="Stand_Securitization" localSheetId="14">#REF!</definedName>
    <definedName name="Stand_Securitization" localSheetId="15">#REF!</definedName>
    <definedName name="Stand_Securitization" localSheetId="16">#REF!</definedName>
    <definedName name="Stand_Securitization" localSheetId="25">#REF!</definedName>
    <definedName name="Stand_Securitization" localSheetId="29">#REF!</definedName>
    <definedName name="Stand_Securitization" localSheetId="3">#REF!</definedName>
    <definedName name="Stand_Securitization" localSheetId="4">#REF!</definedName>
    <definedName name="Stand_Securitization" localSheetId="8">#REF!</definedName>
    <definedName name="Stand_Securitization">#REF!</definedName>
    <definedName name="Stand_Sovereign" localSheetId="13">#REF!</definedName>
    <definedName name="Stand_Sovereign" localSheetId="14">#REF!</definedName>
    <definedName name="Stand_Sovereign" localSheetId="15">#REF!</definedName>
    <definedName name="Stand_Sovereign" localSheetId="16">#REF!</definedName>
    <definedName name="Stand_Sovereign" localSheetId="25">#REF!</definedName>
    <definedName name="Stand_Sovereign" localSheetId="29">#REF!</definedName>
    <definedName name="Stand_Sovereign" localSheetId="3">#REF!</definedName>
    <definedName name="Stand_Sovereign" localSheetId="4">#REF!</definedName>
    <definedName name="Stand_Sovereign" localSheetId="8">#REF!</definedName>
    <definedName name="Stand_Sovereign">#REF!</definedName>
    <definedName name="Stand_Trading" localSheetId="13">#REF!</definedName>
    <definedName name="Stand_Trading" localSheetId="14">#REF!</definedName>
    <definedName name="Stand_Trading" localSheetId="15">#REF!</definedName>
    <definedName name="Stand_Trading" localSheetId="16">#REF!</definedName>
    <definedName name="Stand_Trading" localSheetId="25">#REF!</definedName>
    <definedName name="Stand_Trading" localSheetId="29">#REF!</definedName>
    <definedName name="Stand_Trading" localSheetId="3">#REF!</definedName>
    <definedName name="Stand_Trading" localSheetId="4">#REF!</definedName>
    <definedName name="Stand_Trading" localSheetId="8">#REF!</definedName>
    <definedName name="Stand_Trading">#REF!</definedName>
    <definedName name="Succursales" localSheetId="13">#REF!</definedName>
    <definedName name="Succursales" localSheetId="14">#REF!</definedName>
    <definedName name="Succursales" localSheetId="15">#REF!</definedName>
    <definedName name="Succursales" localSheetId="16">#REF!</definedName>
    <definedName name="Succursales" localSheetId="25">#REF!</definedName>
    <definedName name="Succursales" localSheetId="29">#REF!</definedName>
    <definedName name="Succursales" localSheetId="3">#REF!</definedName>
    <definedName name="Succursales" localSheetId="4">#REF!</definedName>
    <definedName name="Succursales" localSheetId="8">#REF!</definedName>
    <definedName name="Succursales">#REF!</definedName>
    <definedName name="tab_IC02" localSheetId="13">#REF!</definedName>
    <definedName name="tab_IC02" localSheetId="14">#REF!</definedName>
    <definedName name="tab_IC02" localSheetId="15">#REF!</definedName>
    <definedName name="tab_IC02" localSheetId="16">#REF!</definedName>
    <definedName name="tab_IC02" localSheetId="25">#REF!</definedName>
    <definedName name="tab_IC02" localSheetId="29">#REF!</definedName>
    <definedName name="tab_IC02" localSheetId="3">#REF!</definedName>
    <definedName name="tab_IC02" localSheetId="4">#REF!</definedName>
    <definedName name="tab_IC02" localSheetId="8">#REF!</definedName>
    <definedName name="tab_IC02">#REF!</definedName>
    <definedName name="tab_IC03" localSheetId="13">#REF!</definedName>
    <definedName name="tab_IC03" localSheetId="14">#REF!</definedName>
    <definedName name="tab_IC03" localSheetId="15">#REF!</definedName>
    <definedName name="tab_IC03" localSheetId="16">#REF!</definedName>
    <definedName name="tab_IC03" localSheetId="25">#REF!</definedName>
    <definedName name="tab_IC03" localSheetId="29">#REF!</definedName>
    <definedName name="tab_IC03" localSheetId="3">#REF!</definedName>
    <definedName name="tab_IC03" localSheetId="4">#REF!</definedName>
    <definedName name="tab_IC03" localSheetId="8">#REF!</definedName>
    <definedName name="tab_IC03">#REF!</definedName>
    <definedName name="tab_RC01" localSheetId="13">#REF!</definedName>
    <definedName name="tab_RC01" localSheetId="14">#REF!</definedName>
    <definedName name="tab_RC01" localSheetId="15">#REF!</definedName>
    <definedName name="tab_RC01" localSheetId="16">#REF!</definedName>
    <definedName name="tab_RC01" localSheetId="25">#REF!</definedName>
    <definedName name="tab_RC01" localSheetId="29">#REF!</definedName>
    <definedName name="tab_RC01" localSheetId="3">#REF!</definedName>
    <definedName name="tab_RC01" localSheetId="4">#REF!</definedName>
    <definedName name="tab_RC01" localSheetId="8">#REF!</definedName>
    <definedName name="tab_RC01">#REF!</definedName>
    <definedName name="tab_RC07" localSheetId="13">#REF!</definedName>
    <definedName name="tab_RC07" localSheetId="14">#REF!</definedName>
    <definedName name="tab_RC07" localSheetId="15">#REF!</definedName>
    <definedName name="tab_RC07" localSheetId="16">#REF!</definedName>
    <definedName name="tab_RC07" localSheetId="25">#REF!</definedName>
    <definedName name="tab_RC07" localSheetId="29">#REF!</definedName>
    <definedName name="tab_RC07" localSheetId="3">#REF!</definedName>
    <definedName name="tab_RC07" localSheetId="4">#REF!</definedName>
    <definedName name="tab_RC07" localSheetId="8">#REF!</definedName>
    <definedName name="tab_RC07">#REF!</definedName>
    <definedName name="tab_RC08" localSheetId="13">#REF!</definedName>
    <definedName name="tab_RC08" localSheetId="14">#REF!</definedName>
    <definedName name="tab_RC08" localSheetId="15">#REF!</definedName>
    <definedName name="tab_RC08" localSheetId="16">#REF!</definedName>
    <definedName name="tab_RC08" localSheetId="25">#REF!</definedName>
    <definedName name="tab_RC08" localSheetId="29">#REF!</definedName>
    <definedName name="tab_RC08" localSheetId="3">#REF!</definedName>
    <definedName name="tab_RC08" localSheetId="4">#REF!</definedName>
    <definedName name="tab_RC08" localSheetId="8">#REF!</definedName>
    <definedName name="tab_RC08">#REF!</definedName>
    <definedName name="tab_RC09" localSheetId="13">#REF!</definedName>
    <definedName name="tab_RC09" localSheetId="14">#REF!</definedName>
    <definedName name="tab_RC09" localSheetId="15">#REF!</definedName>
    <definedName name="tab_RC09" localSheetId="16">#REF!</definedName>
    <definedName name="tab_RC09" localSheetId="25">#REF!</definedName>
    <definedName name="tab_RC09" localSheetId="29">#REF!</definedName>
    <definedName name="tab_RC09" localSheetId="3">#REF!</definedName>
    <definedName name="tab_RC09" localSheetId="4">#REF!</definedName>
    <definedName name="tab_RC09" localSheetId="8">#REF!</definedName>
    <definedName name="tab_RC09">#REF!</definedName>
    <definedName name="tab_RC11" localSheetId="13">#REF!</definedName>
    <definedName name="tab_RC11" localSheetId="14">#REF!</definedName>
    <definedName name="tab_RC11" localSheetId="15">#REF!</definedName>
    <definedName name="tab_RC11" localSheetId="16">#REF!</definedName>
    <definedName name="tab_RC11" localSheetId="25">#REF!</definedName>
    <definedName name="tab_RC11" localSheetId="29">#REF!</definedName>
    <definedName name="tab_RC11" localSheetId="3">#REF!</definedName>
    <definedName name="tab_RC11" localSheetId="4">#REF!</definedName>
    <definedName name="tab_RC11" localSheetId="8">#REF!</definedName>
    <definedName name="tab_RC11">#REF!</definedName>
    <definedName name="tab_RC13" localSheetId="13">#REF!</definedName>
    <definedName name="tab_RC13" localSheetId="14">#REF!</definedName>
    <definedName name="tab_RC13" localSheetId="15">#REF!</definedName>
    <definedName name="tab_RC13" localSheetId="16">#REF!</definedName>
    <definedName name="tab_RC13" localSheetId="25">#REF!</definedName>
    <definedName name="tab_RC13" localSheetId="29">#REF!</definedName>
    <definedName name="tab_RC13" localSheetId="3">#REF!</definedName>
    <definedName name="tab_RC13" localSheetId="4">#REF!</definedName>
    <definedName name="tab_RC13" localSheetId="8">#REF!</definedName>
    <definedName name="tab_RC13">#REF!</definedName>
    <definedName name="tab_RL01" localSheetId="13">#REF!</definedName>
    <definedName name="tab_RL01" localSheetId="14">#REF!</definedName>
    <definedName name="tab_RL01" localSheetId="15">#REF!</definedName>
    <definedName name="tab_RL01" localSheetId="16">#REF!</definedName>
    <definedName name="tab_RL01" localSheetId="25">#REF!</definedName>
    <definedName name="tab_RL01" localSheetId="29">#REF!</definedName>
    <definedName name="tab_RL01" localSheetId="3">#REF!</definedName>
    <definedName name="tab_RL01" localSheetId="4">#REF!</definedName>
    <definedName name="tab_RL01" localSheetId="8">#REF!</definedName>
    <definedName name="tab_RL01">#REF!</definedName>
    <definedName name="tableaureco" localSheetId="13">#REF!</definedName>
    <definedName name="tableaureco" localSheetId="14">#REF!</definedName>
    <definedName name="tableaureco" localSheetId="15">#REF!</definedName>
    <definedName name="tableaureco" localSheetId="16">#REF!</definedName>
    <definedName name="tableaureco" localSheetId="25">#REF!</definedName>
    <definedName name="tableaureco" localSheetId="29">#REF!</definedName>
    <definedName name="tableaureco" localSheetId="3">#REF!</definedName>
    <definedName name="tableaureco" localSheetId="4">#REF!</definedName>
    <definedName name="tableaureco" localSheetId="8">#REF!</definedName>
    <definedName name="tableaureco">#REF!</definedName>
    <definedName name="Test" localSheetId="9">[8]USE!$AX$1:$BT$134</definedName>
    <definedName name="Test" localSheetId="16">[8]USE!$AX$1:$BT$134</definedName>
    <definedName name="Test" localSheetId="18">[8]USE!$AX$1:$BT$134</definedName>
    <definedName name="Test">[8]USE!$AX$1:$BT$134</definedName>
    <definedName name="TGC" localSheetId="9">#REF!</definedName>
    <definedName name="TGC" localSheetId="13">#REF!</definedName>
    <definedName name="TGC" localSheetId="14">#REF!</definedName>
    <definedName name="TGC" localSheetId="15">#REF!</definedName>
    <definedName name="TGC" localSheetId="16">#REF!</definedName>
    <definedName name="TGC" localSheetId="18">#REF!</definedName>
    <definedName name="TGC" localSheetId="25">#REF!</definedName>
    <definedName name="TGC" localSheetId="29">#REF!</definedName>
    <definedName name="TGC" localSheetId="3">#REF!</definedName>
    <definedName name="TGC" localSheetId="4">#REF!</definedName>
    <definedName name="TGC" localSheetId="6">#REF!</definedName>
    <definedName name="TGC" localSheetId="7">#REF!</definedName>
    <definedName name="TGC" localSheetId="8">#REF!</definedName>
    <definedName name="TGC">#REF!</definedName>
    <definedName name="USETEB" localSheetId="13">#REF!</definedName>
    <definedName name="USETEB" localSheetId="14">#REF!</definedName>
    <definedName name="USETEB" localSheetId="15">#REF!</definedName>
    <definedName name="USETEB" localSheetId="16">#REF!</definedName>
    <definedName name="USETEB" localSheetId="25">#REF!</definedName>
    <definedName name="USETEB" localSheetId="29">#REF!</definedName>
    <definedName name="USETEB" localSheetId="3">#REF!</definedName>
    <definedName name="USETEB" localSheetId="4">#REF!</definedName>
    <definedName name="USETEB" localSheetId="6">#REF!</definedName>
    <definedName name="USETEB" localSheetId="7">#REF!</definedName>
    <definedName name="USETEB" localSheetId="8">#REF!</definedName>
    <definedName name="USETEB">#REF!</definedName>
    <definedName name="Validation" localSheetId="13">#REF!</definedName>
    <definedName name="Validation" localSheetId="14">#REF!</definedName>
    <definedName name="Validation" localSheetId="15">#REF!</definedName>
    <definedName name="Validation" localSheetId="16">#REF!</definedName>
    <definedName name="Validation" localSheetId="25">#REF!</definedName>
    <definedName name="Validation" localSheetId="29">#REF!</definedName>
    <definedName name="Validation" localSheetId="3">#REF!</definedName>
    <definedName name="Validation" localSheetId="4">#REF!</definedName>
    <definedName name="Validation" localSheetId="7">#REF!</definedName>
    <definedName name="Validation" localSheetId="8">#REF!</definedName>
    <definedName name="Validation">#REF!</definedName>
    <definedName name="xIC02_01" localSheetId="13">#REF!</definedName>
    <definedName name="xIC02_01" localSheetId="14">#REF!</definedName>
    <definedName name="xIC02_01" localSheetId="15">#REF!</definedName>
    <definedName name="xIC02_01" localSheetId="16">#REF!</definedName>
    <definedName name="xIC02_01" localSheetId="25">#REF!</definedName>
    <definedName name="xIC02_01" localSheetId="29">#REF!</definedName>
    <definedName name="xIC02_01" localSheetId="3">#REF!</definedName>
    <definedName name="xIC02_01" localSheetId="4">#REF!</definedName>
    <definedName name="xIC02_01" localSheetId="8">#REF!</definedName>
    <definedName name="xIC02_01">#REF!</definedName>
    <definedName name="xIC02_02" localSheetId="13">#REF!</definedName>
    <definedName name="xIC02_02" localSheetId="14">#REF!</definedName>
    <definedName name="xIC02_02" localSheetId="15">#REF!</definedName>
    <definedName name="xIC02_02" localSheetId="16">#REF!</definedName>
    <definedName name="xIC02_02" localSheetId="25">#REF!</definedName>
    <definedName name="xIC02_02" localSheetId="29">#REF!</definedName>
    <definedName name="xIC02_02" localSheetId="3">#REF!</definedName>
    <definedName name="xIC02_02" localSheetId="4">#REF!</definedName>
    <definedName name="xIC02_02" localSheetId="8">#REF!</definedName>
    <definedName name="xIC02_02">#REF!</definedName>
    <definedName name="xIC02_03" localSheetId="13">#REF!</definedName>
    <definedName name="xIC02_03" localSheetId="14">#REF!</definedName>
    <definedName name="xIC02_03" localSheetId="15">#REF!</definedName>
    <definedName name="xIC02_03" localSheetId="16">#REF!</definedName>
    <definedName name="xIC02_03" localSheetId="25">#REF!</definedName>
    <definedName name="xIC02_03" localSheetId="29">#REF!</definedName>
    <definedName name="xIC02_03" localSheetId="3">#REF!</definedName>
    <definedName name="xIC02_03" localSheetId="4">#REF!</definedName>
    <definedName name="xIC02_03" localSheetId="8">#REF!</definedName>
    <definedName name="xIC02_03">#REF!</definedName>
    <definedName name="xIC02_04" localSheetId="13">#REF!</definedName>
    <definedName name="xIC02_04" localSheetId="14">#REF!</definedName>
    <definedName name="xIC02_04" localSheetId="15">#REF!</definedName>
    <definedName name="xIC02_04" localSheetId="16">#REF!</definedName>
    <definedName name="xIC02_04" localSheetId="25">#REF!</definedName>
    <definedName name="xIC02_04" localSheetId="29">#REF!</definedName>
    <definedName name="xIC02_04" localSheetId="3">#REF!</definedName>
    <definedName name="xIC02_04" localSheetId="4">#REF!</definedName>
    <definedName name="xIC02_04" localSheetId="8">#REF!</definedName>
    <definedName name="xIC02_04">#REF!</definedName>
    <definedName name="xIC02_05" localSheetId="13">#REF!</definedName>
    <definedName name="xIC02_05" localSheetId="14">#REF!</definedName>
    <definedName name="xIC02_05" localSheetId="15">#REF!</definedName>
    <definedName name="xIC02_05" localSheetId="16">#REF!</definedName>
    <definedName name="xIC02_05" localSheetId="25">#REF!</definedName>
    <definedName name="xIC02_05" localSheetId="29">#REF!</definedName>
    <definedName name="xIC02_05" localSheetId="3">#REF!</definedName>
    <definedName name="xIC02_05" localSheetId="4">#REF!</definedName>
    <definedName name="xIC02_05" localSheetId="8">#REF!</definedName>
    <definedName name="xIC02_05">#REF!</definedName>
    <definedName name="xIC02_06" localSheetId="13">#REF!</definedName>
    <definedName name="xIC02_06" localSheetId="14">#REF!</definedName>
    <definedName name="xIC02_06" localSheetId="15">#REF!</definedName>
    <definedName name="xIC02_06" localSheetId="16">#REF!</definedName>
    <definedName name="xIC02_06" localSheetId="25">#REF!</definedName>
    <definedName name="xIC02_06" localSheetId="29">#REF!</definedName>
    <definedName name="xIC02_06" localSheetId="3">#REF!</definedName>
    <definedName name="xIC02_06" localSheetId="4">#REF!</definedName>
    <definedName name="xIC02_06" localSheetId="8">#REF!</definedName>
    <definedName name="xIC02_06">#REF!</definedName>
    <definedName name="xIC02_07" localSheetId="13">#REF!</definedName>
    <definedName name="xIC02_07" localSheetId="14">#REF!</definedName>
    <definedName name="xIC02_07" localSheetId="15">#REF!</definedName>
    <definedName name="xIC02_07" localSheetId="16">#REF!</definedName>
    <definedName name="xIC02_07" localSheetId="25">#REF!</definedName>
    <definedName name="xIC02_07" localSheetId="29">#REF!</definedName>
    <definedName name="xIC02_07" localSheetId="3">#REF!</definedName>
    <definedName name="xIC02_07" localSheetId="4">#REF!</definedName>
    <definedName name="xIC02_07" localSheetId="8">#REF!</definedName>
    <definedName name="xIC02_07">#REF!</definedName>
    <definedName name="xIC02_08" localSheetId="13">#REF!</definedName>
    <definedName name="xIC02_08" localSheetId="14">#REF!</definedName>
    <definedName name="xIC02_08" localSheetId="15">#REF!</definedName>
    <definedName name="xIC02_08" localSheetId="16">#REF!</definedName>
    <definedName name="xIC02_08" localSheetId="25">#REF!</definedName>
    <definedName name="xIC02_08" localSheetId="29">#REF!</definedName>
    <definedName name="xIC02_08" localSheetId="3">#REF!</definedName>
    <definedName name="xIC02_08" localSheetId="4">#REF!</definedName>
    <definedName name="xIC02_08" localSheetId="8">#REF!</definedName>
    <definedName name="xIC02_08">#REF!</definedName>
    <definedName name="xIC02_09" localSheetId="13">#REF!</definedName>
    <definedName name="xIC02_09" localSheetId="14">#REF!</definedName>
    <definedName name="xIC02_09" localSheetId="15">#REF!</definedName>
    <definedName name="xIC02_09" localSheetId="16">#REF!</definedName>
    <definedName name="xIC02_09" localSheetId="25">#REF!</definedName>
    <definedName name="xIC02_09" localSheetId="29">#REF!</definedName>
    <definedName name="xIC02_09" localSheetId="3">#REF!</definedName>
    <definedName name="xIC02_09" localSheetId="4">#REF!</definedName>
    <definedName name="xIC02_09" localSheetId="8">#REF!</definedName>
    <definedName name="xIC02_09">#REF!</definedName>
    <definedName name="xIC02_10" localSheetId="13">#REF!</definedName>
    <definedName name="xIC02_10" localSheetId="14">#REF!</definedName>
    <definedName name="xIC02_10" localSheetId="15">#REF!</definedName>
    <definedName name="xIC02_10" localSheetId="16">#REF!</definedName>
    <definedName name="xIC02_10" localSheetId="25">#REF!</definedName>
    <definedName name="xIC02_10" localSheetId="29">#REF!</definedName>
    <definedName name="xIC02_10" localSheetId="3">#REF!</definedName>
    <definedName name="xIC02_10" localSheetId="4">#REF!</definedName>
    <definedName name="xIC02_10" localSheetId="8">#REF!</definedName>
    <definedName name="xIC02_10">#REF!</definedName>
    <definedName name="xIC02_11" localSheetId="13">#REF!</definedName>
    <definedName name="xIC02_11" localSheetId="14">#REF!</definedName>
    <definedName name="xIC02_11" localSheetId="15">#REF!</definedName>
    <definedName name="xIC02_11" localSheetId="16">#REF!</definedName>
    <definedName name="xIC02_11" localSheetId="25">#REF!</definedName>
    <definedName name="xIC02_11" localSheetId="29">#REF!</definedName>
    <definedName name="xIC02_11" localSheetId="3">#REF!</definedName>
    <definedName name="xIC02_11" localSheetId="4">#REF!</definedName>
    <definedName name="xIC02_11" localSheetId="8">#REF!</definedName>
    <definedName name="xIC02_11">#REF!</definedName>
    <definedName name="xIC02_12" localSheetId="13">#REF!</definedName>
    <definedName name="xIC02_12" localSheetId="14">#REF!</definedName>
    <definedName name="xIC02_12" localSheetId="15">#REF!</definedName>
    <definedName name="xIC02_12" localSheetId="16">#REF!</definedName>
    <definedName name="xIC02_12" localSheetId="25">#REF!</definedName>
    <definedName name="xIC02_12" localSheetId="29">#REF!</definedName>
    <definedName name="xIC02_12" localSheetId="3">#REF!</definedName>
    <definedName name="xIC02_12" localSheetId="4">#REF!</definedName>
    <definedName name="xIC02_12" localSheetId="8">#REF!</definedName>
    <definedName name="xIC02_12">#REF!</definedName>
    <definedName name="xIC02_13" localSheetId="13">#REF!</definedName>
    <definedName name="xIC02_13" localSheetId="14">#REF!</definedName>
    <definedName name="xIC02_13" localSheetId="15">#REF!</definedName>
    <definedName name="xIC02_13" localSheetId="16">#REF!</definedName>
    <definedName name="xIC02_13" localSheetId="25">#REF!</definedName>
    <definedName name="xIC02_13" localSheetId="29">#REF!</definedName>
    <definedName name="xIC02_13" localSheetId="3">#REF!</definedName>
    <definedName name="xIC02_13" localSheetId="4">#REF!</definedName>
    <definedName name="xIC02_13" localSheetId="8">#REF!</definedName>
    <definedName name="xIC02_13">#REF!</definedName>
    <definedName name="xIC02_14" localSheetId="13">#REF!</definedName>
    <definedName name="xIC02_14" localSheetId="14">#REF!</definedName>
    <definedName name="xIC02_14" localSheetId="15">#REF!</definedName>
    <definedName name="xIC02_14" localSheetId="16">#REF!</definedName>
    <definedName name="xIC02_14" localSheetId="25">#REF!</definedName>
    <definedName name="xIC02_14" localSheetId="29">#REF!</definedName>
    <definedName name="xIC02_14" localSheetId="3">#REF!</definedName>
    <definedName name="xIC02_14" localSheetId="4">#REF!</definedName>
    <definedName name="xIC02_14" localSheetId="8">#REF!</definedName>
    <definedName name="xIC02_14">#REF!</definedName>
    <definedName name="xIC02_15" localSheetId="13">#REF!</definedName>
    <definedName name="xIC02_15" localSheetId="14">#REF!</definedName>
    <definedName name="xIC02_15" localSheetId="15">#REF!</definedName>
    <definedName name="xIC02_15" localSheetId="16">#REF!</definedName>
    <definedName name="xIC02_15" localSheetId="25">#REF!</definedName>
    <definedName name="xIC02_15" localSheetId="29">#REF!</definedName>
    <definedName name="xIC02_15" localSheetId="3">#REF!</definedName>
    <definedName name="xIC02_15" localSheetId="4">#REF!</definedName>
    <definedName name="xIC02_15" localSheetId="8">#REF!</definedName>
    <definedName name="xIC02_15">#REF!</definedName>
    <definedName name="xIC02_16" localSheetId="13">#REF!</definedName>
    <definedName name="xIC02_16" localSheetId="14">#REF!</definedName>
    <definedName name="xIC02_16" localSheetId="15">#REF!</definedName>
    <definedName name="xIC02_16" localSheetId="16">#REF!</definedName>
    <definedName name="xIC02_16" localSheetId="25">#REF!</definedName>
    <definedName name="xIC02_16" localSheetId="29">#REF!</definedName>
    <definedName name="xIC02_16" localSheetId="3">#REF!</definedName>
    <definedName name="xIC02_16" localSheetId="4">#REF!</definedName>
    <definedName name="xIC02_16" localSheetId="8">#REF!</definedName>
    <definedName name="xIC02_16">#REF!</definedName>
    <definedName name="xIC02_17" localSheetId="13">#REF!</definedName>
    <definedName name="xIC02_17" localSheetId="14">#REF!</definedName>
    <definedName name="xIC02_17" localSheetId="15">#REF!</definedName>
    <definedName name="xIC02_17" localSheetId="16">#REF!</definedName>
    <definedName name="xIC02_17" localSheetId="25">#REF!</definedName>
    <definedName name="xIC02_17" localSheetId="29">#REF!</definedName>
    <definedName name="xIC02_17" localSheetId="3">#REF!</definedName>
    <definedName name="xIC02_17" localSheetId="4">#REF!</definedName>
    <definedName name="xIC02_17" localSheetId="8">#REF!</definedName>
    <definedName name="xIC02_17">#REF!</definedName>
    <definedName name="xIC02_18" localSheetId="13">#REF!</definedName>
    <definedName name="xIC02_18" localSheetId="14">#REF!</definedName>
    <definedName name="xIC02_18" localSheetId="15">#REF!</definedName>
    <definedName name="xIC02_18" localSheetId="16">#REF!</definedName>
    <definedName name="xIC02_18" localSheetId="25">#REF!</definedName>
    <definedName name="xIC02_18" localSheetId="29">#REF!</definedName>
    <definedName name="xIC02_18" localSheetId="3">#REF!</definedName>
    <definedName name="xIC02_18" localSheetId="4">#REF!</definedName>
    <definedName name="xIC02_18" localSheetId="8">#REF!</definedName>
    <definedName name="xIC02_18">#REF!</definedName>
    <definedName name="xIC02_19" localSheetId="13">#REF!</definedName>
    <definedName name="xIC02_19" localSheetId="14">#REF!</definedName>
    <definedName name="xIC02_19" localSheetId="15">#REF!</definedName>
    <definedName name="xIC02_19" localSheetId="16">#REF!</definedName>
    <definedName name="xIC02_19" localSheetId="25">#REF!</definedName>
    <definedName name="xIC02_19" localSheetId="29">#REF!</definedName>
    <definedName name="xIC02_19" localSheetId="3">#REF!</definedName>
    <definedName name="xIC02_19" localSheetId="4">#REF!</definedName>
    <definedName name="xIC02_19" localSheetId="8">#REF!</definedName>
    <definedName name="xIC02_19">#REF!</definedName>
    <definedName name="xIC02_20" localSheetId="13">#REF!</definedName>
    <definedName name="xIC02_20" localSheetId="14">#REF!</definedName>
    <definedName name="xIC02_20" localSheetId="15">#REF!</definedName>
    <definedName name="xIC02_20" localSheetId="16">#REF!</definedName>
    <definedName name="xIC02_20" localSheetId="25">#REF!</definedName>
    <definedName name="xIC02_20" localSheetId="29">#REF!</definedName>
    <definedName name="xIC02_20" localSheetId="3">#REF!</definedName>
    <definedName name="xIC02_20" localSheetId="4">#REF!</definedName>
    <definedName name="xIC02_20" localSheetId="8">#REF!</definedName>
    <definedName name="xIC02_20">#REF!</definedName>
    <definedName name="xIC02_21" localSheetId="13">#REF!</definedName>
    <definedName name="xIC02_21" localSheetId="14">#REF!</definedName>
    <definedName name="xIC02_21" localSheetId="15">#REF!</definedName>
    <definedName name="xIC02_21" localSheetId="16">#REF!</definedName>
    <definedName name="xIC02_21" localSheetId="25">#REF!</definedName>
    <definedName name="xIC02_21" localSheetId="29">#REF!</definedName>
    <definedName name="xIC02_21" localSheetId="3">#REF!</definedName>
    <definedName name="xIC02_21" localSheetId="4">#REF!</definedName>
    <definedName name="xIC02_21" localSheetId="8">#REF!</definedName>
    <definedName name="xIC02_21">#REF!</definedName>
    <definedName name="xIC02_22" localSheetId="13">#REF!</definedName>
    <definedName name="xIC02_22" localSheetId="14">#REF!</definedName>
    <definedName name="xIC02_22" localSheetId="15">#REF!</definedName>
    <definedName name="xIC02_22" localSheetId="16">#REF!</definedName>
    <definedName name="xIC02_22" localSheetId="25">#REF!</definedName>
    <definedName name="xIC02_22" localSheetId="29">#REF!</definedName>
    <definedName name="xIC02_22" localSheetId="3">#REF!</definedName>
    <definedName name="xIC02_22" localSheetId="4">#REF!</definedName>
    <definedName name="xIC02_22" localSheetId="8">#REF!</definedName>
    <definedName name="xIC02_22">#REF!</definedName>
    <definedName name="xIC03_01" localSheetId="13">#REF!</definedName>
    <definedName name="xIC03_01" localSheetId="14">#REF!</definedName>
    <definedName name="xIC03_01" localSheetId="15">#REF!</definedName>
    <definedName name="xIC03_01" localSheetId="16">#REF!</definedName>
    <definedName name="xIC03_01" localSheetId="25">#REF!</definedName>
    <definedName name="xIC03_01" localSheetId="29">#REF!</definedName>
    <definedName name="xIC03_01" localSheetId="3">#REF!</definedName>
    <definedName name="xIC03_01" localSheetId="4">#REF!</definedName>
    <definedName name="xIC03_01" localSheetId="8">#REF!</definedName>
    <definedName name="xIC03_01">#REF!</definedName>
    <definedName name="xIC03_02" localSheetId="13">#REF!</definedName>
    <definedName name="xIC03_02" localSheetId="14">#REF!</definedName>
    <definedName name="xIC03_02" localSheetId="15">#REF!</definedName>
    <definedName name="xIC03_02" localSheetId="16">#REF!</definedName>
    <definedName name="xIC03_02" localSheetId="25">#REF!</definedName>
    <definedName name="xIC03_02" localSheetId="29">#REF!</definedName>
    <definedName name="xIC03_02" localSheetId="3">#REF!</definedName>
    <definedName name="xIC03_02" localSheetId="4">#REF!</definedName>
    <definedName name="xIC03_02" localSheetId="8">#REF!</definedName>
    <definedName name="xIC03_02">#REF!</definedName>
    <definedName name="xIC03_03" localSheetId="13">#REF!</definedName>
    <definedName name="xIC03_03" localSheetId="14">#REF!</definedName>
    <definedName name="xIC03_03" localSheetId="15">#REF!</definedName>
    <definedName name="xIC03_03" localSheetId="16">#REF!</definedName>
    <definedName name="xIC03_03" localSheetId="25">#REF!</definedName>
    <definedName name="xIC03_03" localSheetId="29">#REF!</definedName>
    <definedName name="xIC03_03" localSheetId="3">#REF!</definedName>
    <definedName name="xIC03_03" localSheetId="4">#REF!</definedName>
    <definedName name="xIC03_03" localSheetId="8">#REF!</definedName>
    <definedName name="xIC03_03">#REF!</definedName>
    <definedName name="xIC03_04" localSheetId="13">#REF!</definedName>
    <definedName name="xIC03_04" localSheetId="14">#REF!</definedName>
    <definedName name="xIC03_04" localSheetId="15">#REF!</definedName>
    <definedName name="xIC03_04" localSheetId="16">#REF!</definedName>
    <definedName name="xIC03_04" localSheetId="25">#REF!</definedName>
    <definedName name="xIC03_04" localSheetId="29">#REF!</definedName>
    <definedName name="xIC03_04" localSheetId="3">#REF!</definedName>
    <definedName name="xIC03_04" localSheetId="4">#REF!</definedName>
    <definedName name="xIC03_04" localSheetId="8">#REF!</definedName>
    <definedName name="xIC03_04">#REF!</definedName>
    <definedName name="xIC03_05" localSheetId="13">#REF!</definedName>
    <definedName name="xIC03_05" localSheetId="14">#REF!</definedName>
    <definedName name="xIC03_05" localSheetId="15">#REF!</definedName>
    <definedName name="xIC03_05" localSheetId="16">#REF!</definedName>
    <definedName name="xIC03_05" localSheetId="25">#REF!</definedName>
    <definedName name="xIC03_05" localSheetId="29">#REF!</definedName>
    <definedName name="xIC03_05" localSheetId="3">#REF!</definedName>
    <definedName name="xIC03_05" localSheetId="4">#REF!</definedName>
    <definedName name="xIC03_05" localSheetId="8">#REF!</definedName>
    <definedName name="xIC03_05">#REF!</definedName>
    <definedName name="xIC03_06" localSheetId="13">#REF!</definedName>
    <definedName name="xIC03_06" localSheetId="14">#REF!</definedName>
    <definedName name="xIC03_06" localSheetId="15">#REF!</definedName>
    <definedName name="xIC03_06" localSheetId="16">#REF!</definedName>
    <definedName name="xIC03_06" localSheetId="25">#REF!</definedName>
    <definedName name="xIC03_06" localSheetId="29">#REF!</definedName>
    <definedName name="xIC03_06" localSheetId="3">#REF!</definedName>
    <definedName name="xIC03_06" localSheetId="4">#REF!</definedName>
    <definedName name="xIC03_06" localSheetId="8">#REF!</definedName>
    <definedName name="xIC03_06">#REF!</definedName>
    <definedName name="xIC03_07" localSheetId="13">#REF!</definedName>
    <definedName name="xIC03_07" localSheetId="14">#REF!</definedName>
    <definedName name="xIC03_07" localSheetId="15">#REF!</definedName>
    <definedName name="xIC03_07" localSheetId="16">#REF!</definedName>
    <definedName name="xIC03_07" localSheetId="25">#REF!</definedName>
    <definedName name="xIC03_07" localSheetId="29">#REF!</definedName>
    <definedName name="xIC03_07" localSheetId="3">#REF!</definedName>
    <definedName name="xIC03_07" localSheetId="4">#REF!</definedName>
    <definedName name="xIC03_07" localSheetId="8">#REF!</definedName>
    <definedName name="xIC03_07">#REF!</definedName>
    <definedName name="xIC03_08" localSheetId="13">#REF!</definedName>
    <definedName name="xIC03_08" localSheetId="14">#REF!</definedName>
    <definedName name="xIC03_08" localSheetId="15">#REF!</definedName>
    <definedName name="xIC03_08" localSheetId="16">#REF!</definedName>
    <definedName name="xIC03_08" localSheetId="25">#REF!</definedName>
    <definedName name="xIC03_08" localSheetId="29">#REF!</definedName>
    <definedName name="xIC03_08" localSheetId="3">#REF!</definedName>
    <definedName name="xIC03_08" localSheetId="4">#REF!</definedName>
    <definedName name="xIC03_08" localSheetId="8">#REF!</definedName>
    <definedName name="xIC03_08">#REF!</definedName>
    <definedName name="xIC03_09" localSheetId="13">#REF!</definedName>
    <definedName name="xIC03_09" localSheetId="14">#REF!</definedName>
    <definedName name="xIC03_09" localSheetId="15">#REF!</definedName>
    <definedName name="xIC03_09" localSheetId="16">#REF!</definedName>
    <definedName name="xIC03_09" localSheetId="25">#REF!</definedName>
    <definedName name="xIC03_09" localSheetId="29">#REF!</definedName>
    <definedName name="xIC03_09" localSheetId="3">#REF!</definedName>
    <definedName name="xIC03_09" localSheetId="4">#REF!</definedName>
    <definedName name="xIC03_09" localSheetId="8">#REF!</definedName>
    <definedName name="xIC03_09">#REF!</definedName>
    <definedName name="xIC03_10" localSheetId="13">#REF!</definedName>
    <definedName name="xIC03_10" localSheetId="14">#REF!</definedName>
    <definedName name="xIC03_10" localSheetId="15">#REF!</definedName>
    <definedName name="xIC03_10" localSheetId="16">#REF!</definedName>
    <definedName name="xIC03_10" localSheetId="25">#REF!</definedName>
    <definedName name="xIC03_10" localSheetId="29">#REF!</definedName>
    <definedName name="xIC03_10" localSheetId="3">#REF!</definedName>
    <definedName name="xIC03_10" localSheetId="4">#REF!</definedName>
    <definedName name="xIC03_10" localSheetId="8">#REF!</definedName>
    <definedName name="xIC03_10">#REF!</definedName>
    <definedName name="xIC03_11" localSheetId="13">#REF!</definedName>
    <definedName name="xIC03_11" localSheetId="14">#REF!</definedName>
    <definedName name="xIC03_11" localSheetId="15">#REF!</definedName>
    <definedName name="xIC03_11" localSheetId="16">#REF!</definedName>
    <definedName name="xIC03_11" localSheetId="25">#REF!</definedName>
    <definedName name="xIC03_11" localSheetId="29">#REF!</definedName>
    <definedName name="xIC03_11" localSheetId="3">#REF!</definedName>
    <definedName name="xIC03_11" localSheetId="4">#REF!</definedName>
    <definedName name="xIC03_11" localSheetId="8">#REF!</definedName>
    <definedName name="xIC03_11">#REF!</definedName>
    <definedName name="xIC03_12" localSheetId="13">#REF!</definedName>
    <definedName name="xIC03_12" localSheetId="14">#REF!</definedName>
    <definedName name="xIC03_12" localSheetId="15">#REF!</definedName>
    <definedName name="xIC03_12" localSheetId="16">#REF!</definedName>
    <definedName name="xIC03_12" localSheetId="25">#REF!</definedName>
    <definedName name="xIC03_12" localSheetId="29">#REF!</definedName>
    <definedName name="xIC03_12" localSheetId="3">#REF!</definedName>
    <definedName name="xIC03_12" localSheetId="4">#REF!</definedName>
    <definedName name="xIC03_12" localSheetId="8">#REF!</definedName>
    <definedName name="xIC03_12">#REF!</definedName>
    <definedName name="xIC03_13" localSheetId="13">#REF!</definedName>
    <definedName name="xIC03_13" localSheetId="14">#REF!</definedName>
    <definedName name="xIC03_13" localSheetId="15">#REF!</definedName>
    <definedName name="xIC03_13" localSheetId="16">#REF!</definedName>
    <definedName name="xIC03_13" localSheetId="25">#REF!</definedName>
    <definedName name="xIC03_13" localSheetId="29">#REF!</definedName>
    <definedName name="xIC03_13" localSheetId="3">#REF!</definedName>
    <definedName name="xIC03_13" localSheetId="4">#REF!</definedName>
    <definedName name="xIC03_13" localSheetId="8">#REF!</definedName>
    <definedName name="xIC03_13">#REF!</definedName>
    <definedName name="xIC03_14" localSheetId="13">#REF!</definedName>
    <definedName name="xIC03_14" localSheetId="14">#REF!</definedName>
    <definedName name="xIC03_14" localSheetId="15">#REF!</definedName>
    <definedName name="xIC03_14" localSheetId="16">#REF!</definedName>
    <definedName name="xIC03_14" localSheetId="25">#REF!</definedName>
    <definedName name="xIC03_14" localSheetId="29">#REF!</definedName>
    <definedName name="xIC03_14" localSheetId="3">#REF!</definedName>
    <definedName name="xIC03_14" localSheetId="4">#REF!</definedName>
    <definedName name="xIC03_14" localSheetId="8">#REF!</definedName>
    <definedName name="xIC03_14">#REF!</definedName>
    <definedName name="xIC03_15" localSheetId="13">#REF!</definedName>
    <definedName name="xIC03_15" localSheetId="14">#REF!</definedName>
    <definedName name="xIC03_15" localSheetId="15">#REF!</definedName>
    <definedName name="xIC03_15" localSheetId="16">#REF!</definedName>
    <definedName name="xIC03_15" localSheetId="25">#REF!</definedName>
    <definedName name="xIC03_15" localSheetId="29">#REF!</definedName>
    <definedName name="xIC03_15" localSheetId="3">#REF!</definedName>
    <definedName name="xIC03_15" localSheetId="4">#REF!</definedName>
    <definedName name="xIC03_15" localSheetId="8">#REF!</definedName>
    <definedName name="xIC03_15">#REF!</definedName>
    <definedName name="xIC03_16" localSheetId="13">#REF!</definedName>
    <definedName name="xIC03_16" localSheetId="14">#REF!</definedName>
    <definedName name="xIC03_16" localSheetId="15">#REF!</definedName>
    <definedName name="xIC03_16" localSheetId="16">#REF!</definedName>
    <definedName name="xIC03_16" localSheetId="25">#REF!</definedName>
    <definedName name="xIC03_16" localSheetId="29">#REF!</definedName>
    <definedName name="xIC03_16" localSheetId="3">#REF!</definedName>
    <definedName name="xIC03_16" localSheetId="4">#REF!</definedName>
    <definedName name="xIC03_16" localSheetId="8">#REF!</definedName>
    <definedName name="xIC03_16">#REF!</definedName>
    <definedName name="xIC03_17" localSheetId="13">#REF!</definedName>
    <definedName name="xIC03_17" localSheetId="14">#REF!</definedName>
    <definedName name="xIC03_17" localSheetId="15">#REF!</definedName>
    <definedName name="xIC03_17" localSheetId="16">#REF!</definedName>
    <definedName name="xIC03_17" localSheetId="25">#REF!</definedName>
    <definedName name="xIC03_17" localSheetId="29">#REF!</definedName>
    <definedName name="xIC03_17" localSheetId="3">#REF!</definedName>
    <definedName name="xIC03_17" localSheetId="4">#REF!</definedName>
    <definedName name="xIC03_17" localSheetId="8">#REF!</definedName>
    <definedName name="xIC03_17">#REF!</definedName>
    <definedName name="xRC01_01" localSheetId="13">#REF!</definedName>
    <definedName name="xRC01_01" localSheetId="14">#REF!</definedName>
    <definedName name="xRC01_01" localSheetId="15">#REF!</definedName>
    <definedName name="xRC01_01" localSheetId="16">#REF!</definedName>
    <definedName name="xRC01_01" localSheetId="25">#REF!</definedName>
    <definedName name="xRC01_01" localSheetId="29">#REF!</definedName>
    <definedName name="xRC01_01" localSheetId="3">#REF!</definedName>
    <definedName name="xRC01_01" localSheetId="4">#REF!</definedName>
    <definedName name="xRC01_01" localSheetId="8">#REF!</definedName>
    <definedName name="xRC01_01">#REF!</definedName>
    <definedName name="xRC01_02" localSheetId="13">#REF!</definedName>
    <definedName name="xRC01_02" localSheetId="14">#REF!</definedName>
    <definedName name="xRC01_02" localSheetId="15">#REF!</definedName>
    <definedName name="xRC01_02" localSheetId="16">#REF!</definedName>
    <definedName name="xRC01_02" localSheetId="25">#REF!</definedName>
    <definedName name="xRC01_02" localSheetId="29">#REF!</definedName>
    <definedName name="xRC01_02" localSheetId="3">#REF!</definedName>
    <definedName name="xRC01_02" localSheetId="4">#REF!</definedName>
    <definedName name="xRC01_02" localSheetId="8">#REF!</definedName>
    <definedName name="xRC01_02">#REF!</definedName>
    <definedName name="xRC01_03" localSheetId="13">#REF!</definedName>
    <definedName name="xRC01_03" localSheetId="14">#REF!</definedName>
    <definedName name="xRC01_03" localSheetId="15">#REF!</definedName>
    <definedName name="xRC01_03" localSheetId="16">#REF!</definedName>
    <definedName name="xRC01_03" localSheetId="25">#REF!</definedName>
    <definedName name="xRC01_03" localSheetId="29">#REF!</definedName>
    <definedName name="xRC01_03" localSheetId="3">#REF!</definedName>
    <definedName name="xRC01_03" localSheetId="4">#REF!</definedName>
    <definedName name="xRC01_03" localSheetId="8">#REF!</definedName>
    <definedName name="xRC01_03">#REF!</definedName>
    <definedName name="xRC01_04" localSheetId="13">#REF!</definedName>
    <definedName name="xRC01_04" localSheetId="14">#REF!</definedName>
    <definedName name="xRC01_04" localSheetId="15">#REF!</definedName>
    <definedName name="xRC01_04" localSheetId="16">#REF!</definedName>
    <definedName name="xRC01_04" localSheetId="25">#REF!</definedName>
    <definedName name="xRC01_04" localSheetId="29">#REF!</definedName>
    <definedName name="xRC01_04" localSheetId="3">#REF!</definedName>
    <definedName name="xRC01_04" localSheetId="4">#REF!</definedName>
    <definedName name="xRC01_04" localSheetId="8">#REF!</definedName>
    <definedName name="xRC01_04">#REF!</definedName>
    <definedName name="xRC01_05" localSheetId="13">#REF!</definedName>
    <definedName name="xRC01_05" localSheetId="14">#REF!</definedName>
    <definedName name="xRC01_05" localSheetId="15">#REF!</definedName>
    <definedName name="xRC01_05" localSheetId="16">#REF!</definedName>
    <definedName name="xRC01_05" localSheetId="25">#REF!</definedName>
    <definedName name="xRC01_05" localSheetId="29">#REF!</definedName>
    <definedName name="xRC01_05" localSheetId="3">#REF!</definedName>
    <definedName name="xRC01_05" localSheetId="4">#REF!</definedName>
    <definedName name="xRC01_05" localSheetId="8">#REF!</definedName>
    <definedName name="xRC01_05">#REF!</definedName>
    <definedName name="xRC01_06" localSheetId="13">#REF!</definedName>
    <definedName name="xRC01_06" localSheetId="14">#REF!</definedName>
    <definedName name="xRC01_06" localSheetId="15">#REF!</definedName>
    <definedName name="xRC01_06" localSheetId="16">#REF!</definedName>
    <definedName name="xRC01_06" localSheetId="25">#REF!</definedName>
    <definedName name="xRC01_06" localSheetId="29">#REF!</definedName>
    <definedName name="xRC01_06" localSheetId="3">#REF!</definedName>
    <definedName name="xRC01_06" localSheetId="4">#REF!</definedName>
    <definedName name="xRC01_06" localSheetId="8">#REF!</definedName>
    <definedName name="xRC01_06">#REF!</definedName>
    <definedName name="xRC01_07" localSheetId="13">#REF!</definedName>
    <definedName name="xRC01_07" localSheetId="14">#REF!</definedName>
    <definedName name="xRC01_07" localSheetId="15">#REF!</definedName>
    <definedName name="xRC01_07" localSheetId="16">#REF!</definedName>
    <definedName name="xRC01_07" localSheetId="25">#REF!</definedName>
    <definedName name="xRC01_07" localSheetId="29">#REF!</definedName>
    <definedName name="xRC01_07" localSheetId="3">#REF!</definedName>
    <definedName name="xRC01_07" localSheetId="4">#REF!</definedName>
    <definedName name="xRC01_07" localSheetId="8">#REF!</definedName>
    <definedName name="xRC01_07">#REF!</definedName>
    <definedName name="xRC01_08" localSheetId="13">#REF!</definedName>
    <definedName name="xRC01_08" localSheetId="14">#REF!</definedName>
    <definedName name="xRC01_08" localSheetId="15">#REF!</definedName>
    <definedName name="xRC01_08" localSheetId="16">#REF!</definedName>
    <definedName name="xRC01_08" localSheetId="25">#REF!</definedName>
    <definedName name="xRC01_08" localSheetId="29">#REF!</definedName>
    <definedName name="xRC01_08" localSheetId="3">#REF!</definedName>
    <definedName name="xRC01_08" localSheetId="4">#REF!</definedName>
    <definedName name="xRC01_08" localSheetId="8">#REF!</definedName>
    <definedName name="xRC01_08">#REF!</definedName>
    <definedName name="xRC01_09" localSheetId="13">#REF!</definedName>
    <definedName name="xRC01_09" localSheetId="14">#REF!</definedName>
    <definedName name="xRC01_09" localSheetId="15">#REF!</definedName>
    <definedName name="xRC01_09" localSheetId="16">#REF!</definedName>
    <definedName name="xRC01_09" localSheetId="25">#REF!</definedName>
    <definedName name="xRC01_09" localSheetId="29">#REF!</definedName>
    <definedName name="xRC01_09" localSheetId="3">#REF!</definedName>
    <definedName name="xRC01_09" localSheetId="4">#REF!</definedName>
    <definedName name="xRC01_09" localSheetId="8">#REF!</definedName>
    <definedName name="xRC01_09">#REF!</definedName>
    <definedName name="xRC01_10" localSheetId="13">#REF!</definedName>
    <definedName name="xRC01_10" localSheetId="14">#REF!</definedName>
    <definedName name="xRC01_10" localSheetId="15">#REF!</definedName>
    <definedName name="xRC01_10" localSheetId="16">#REF!</definedName>
    <definedName name="xRC01_10" localSheetId="25">#REF!</definedName>
    <definedName name="xRC01_10" localSheetId="29">#REF!</definedName>
    <definedName name="xRC01_10" localSheetId="3">#REF!</definedName>
    <definedName name="xRC01_10" localSheetId="4">#REF!</definedName>
    <definedName name="xRC01_10" localSheetId="8">#REF!</definedName>
    <definedName name="xRC01_10">#REF!</definedName>
    <definedName name="xRC01_11" localSheetId="13">#REF!</definedName>
    <definedName name="xRC01_11" localSheetId="14">#REF!</definedName>
    <definedName name="xRC01_11" localSheetId="15">#REF!</definedName>
    <definedName name="xRC01_11" localSheetId="16">#REF!</definedName>
    <definedName name="xRC01_11" localSheetId="25">#REF!</definedName>
    <definedName name="xRC01_11" localSheetId="29">#REF!</definedName>
    <definedName name="xRC01_11" localSheetId="3">#REF!</definedName>
    <definedName name="xRC01_11" localSheetId="4">#REF!</definedName>
    <definedName name="xRC01_11" localSheetId="8">#REF!</definedName>
    <definedName name="xRC01_11">#REF!</definedName>
    <definedName name="xRC01_12" localSheetId="13">#REF!</definedName>
    <definedName name="xRC01_12" localSheetId="14">#REF!</definedName>
    <definedName name="xRC01_12" localSheetId="15">#REF!</definedName>
    <definedName name="xRC01_12" localSheetId="16">#REF!</definedName>
    <definedName name="xRC01_12" localSheetId="25">#REF!</definedName>
    <definedName name="xRC01_12" localSheetId="29">#REF!</definedName>
    <definedName name="xRC01_12" localSheetId="3">#REF!</definedName>
    <definedName name="xRC01_12" localSheetId="4">#REF!</definedName>
    <definedName name="xRC01_12" localSheetId="8">#REF!</definedName>
    <definedName name="xRC01_12">#REF!</definedName>
    <definedName name="xRC01_13" localSheetId="13">#REF!</definedName>
    <definedName name="xRC01_13" localSheetId="14">#REF!</definedName>
    <definedName name="xRC01_13" localSheetId="15">#REF!</definedName>
    <definedName name="xRC01_13" localSheetId="16">#REF!</definedName>
    <definedName name="xRC01_13" localSheetId="25">#REF!</definedName>
    <definedName name="xRC01_13" localSheetId="29">#REF!</definedName>
    <definedName name="xRC01_13" localSheetId="3">#REF!</definedName>
    <definedName name="xRC01_13" localSheetId="4">#REF!</definedName>
    <definedName name="xRC01_13" localSheetId="8">#REF!</definedName>
    <definedName name="xRC01_13">#REF!</definedName>
    <definedName name="xRC01_DATE" localSheetId="13">#REF!</definedName>
    <definedName name="xRC01_DATE" localSheetId="14">#REF!</definedName>
    <definedName name="xRC01_DATE" localSheetId="15">#REF!</definedName>
    <definedName name="xRC01_DATE" localSheetId="16">#REF!</definedName>
    <definedName name="xRC01_DATE" localSheetId="25">#REF!</definedName>
    <definedName name="xRC01_DATE" localSheetId="29">#REF!</definedName>
    <definedName name="xRC01_DATE" localSheetId="3">#REF!</definedName>
    <definedName name="xRC01_DATE" localSheetId="4">#REF!</definedName>
    <definedName name="xRC01_DATE" localSheetId="8">#REF!</definedName>
    <definedName name="xRC01_DATE">#REF!</definedName>
    <definedName name="xRC07_01" localSheetId="13">#REF!</definedName>
    <definedName name="xRC07_01" localSheetId="14">#REF!</definedName>
    <definedName name="xRC07_01" localSheetId="15">#REF!</definedName>
    <definedName name="xRC07_01" localSheetId="16">#REF!</definedName>
    <definedName name="xRC07_01" localSheetId="25">#REF!</definedName>
    <definedName name="xRC07_01" localSheetId="29">#REF!</definedName>
    <definedName name="xRC07_01" localSheetId="3">#REF!</definedName>
    <definedName name="xRC07_01" localSheetId="4">#REF!</definedName>
    <definedName name="xRC07_01" localSheetId="8">#REF!</definedName>
    <definedName name="xRC07_01">#REF!</definedName>
    <definedName name="xRC07_02" localSheetId="13">#REF!</definedName>
    <definedName name="xRC07_02" localSheetId="14">#REF!</definedName>
    <definedName name="xRC07_02" localSheetId="15">#REF!</definedName>
    <definedName name="xRC07_02" localSheetId="16">#REF!</definedName>
    <definedName name="xRC07_02" localSheetId="25">#REF!</definedName>
    <definedName name="xRC07_02" localSheetId="29">#REF!</definedName>
    <definedName name="xRC07_02" localSheetId="3">#REF!</definedName>
    <definedName name="xRC07_02" localSheetId="4">#REF!</definedName>
    <definedName name="xRC07_02" localSheetId="8">#REF!</definedName>
    <definedName name="xRC07_02">#REF!</definedName>
    <definedName name="xRC07_03" localSheetId="13">#REF!</definedName>
    <definedName name="xRC07_03" localSheetId="14">#REF!</definedName>
    <definedName name="xRC07_03" localSheetId="15">#REF!</definedName>
    <definedName name="xRC07_03" localSheetId="16">#REF!</definedName>
    <definedName name="xRC07_03" localSheetId="25">#REF!</definedName>
    <definedName name="xRC07_03" localSheetId="29">#REF!</definedName>
    <definedName name="xRC07_03" localSheetId="3">#REF!</definedName>
    <definedName name="xRC07_03" localSheetId="4">#REF!</definedName>
    <definedName name="xRC07_03" localSheetId="8">#REF!</definedName>
    <definedName name="xRC07_03">#REF!</definedName>
    <definedName name="xRC07_04" localSheetId="13">#REF!</definedName>
    <definedName name="xRC07_04" localSheetId="14">#REF!</definedName>
    <definedName name="xRC07_04" localSheetId="15">#REF!</definedName>
    <definedName name="xRC07_04" localSheetId="16">#REF!</definedName>
    <definedName name="xRC07_04" localSheetId="25">#REF!</definedName>
    <definedName name="xRC07_04" localSheetId="29">#REF!</definedName>
    <definedName name="xRC07_04" localSheetId="3">#REF!</definedName>
    <definedName name="xRC07_04" localSheetId="4">#REF!</definedName>
    <definedName name="xRC07_04" localSheetId="8">#REF!</definedName>
    <definedName name="xRC07_04">#REF!</definedName>
    <definedName name="xRC07_05" localSheetId="13">#REF!</definedName>
    <definedName name="xRC07_05" localSheetId="14">#REF!</definedName>
    <definedName name="xRC07_05" localSheetId="15">#REF!</definedName>
    <definedName name="xRC07_05" localSheetId="16">#REF!</definedName>
    <definedName name="xRC07_05" localSheetId="25">#REF!</definedName>
    <definedName name="xRC07_05" localSheetId="29">#REF!</definedName>
    <definedName name="xRC07_05" localSheetId="3">#REF!</definedName>
    <definedName name="xRC07_05" localSheetId="4">#REF!</definedName>
    <definedName name="xRC07_05" localSheetId="8">#REF!</definedName>
    <definedName name="xRC07_05">#REF!</definedName>
    <definedName name="xRC07_06" localSheetId="13">#REF!</definedName>
    <definedName name="xRC07_06" localSheetId="14">#REF!</definedName>
    <definedName name="xRC07_06" localSheetId="15">#REF!</definedName>
    <definedName name="xRC07_06" localSheetId="16">#REF!</definedName>
    <definedName name="xRC07_06" localSheetId="25">#REF!</definedName>
    <definedName name="xRC07_06" localSheetId="29">#REF!</definedName>
    <definedName name="xRC07_06" localSheetId="3">#REF!</definedName>
    <definedName name="xRC07_06" localSheetId="4">#REF!</definedName>
    <definedName name="xRC07_06" localSheetId="8">#REF!</definedName>
    <definedName name="xRC07_06">#REF!</definedName>
    <definedName name="xRC07_07" localSheetId="13">#REF!</definedName>
    <definedName name="xRC07_07" localSheetId="14">#REF!</definedName>
    <definedName name="xRC07_07" localSheetId="15">#REF!</definedName>
    <definedName name="xRC07_07" localSheetId="16">#REF!</definedName>
    <definedName name="xRC07_07" localSheetId="25">#REF!</definedName>
    <definedName name="xRC07_07" localSheetId="29">#REF!</definedName>
    <definedName name="xRC07_07" localSheetId="3">#REF!</definedName>
    <definedName name="xRC07_07" localSheetId="4">#REF!</definedName>
    <definedName name="xRC07_07" localSheetId="8">#REF!</definedName>
    <definedName name="xRC07_07">#REF!</definedName>
    <definedName name="xRC07_08" localSheetId="13">#REF!</definedName>
    <definedName name="xRC07_08" localSheetId="14">#REF!</definedName>
    <definedName name="xRC07_08" localSheetId="15">#REF!</definedName>
    <definedName name="xRC07_08" localSheetId="16">#REF!</definedName>
    <definedName name="xRC07_08" localSheetId="25">#REF!</definedName>
    <definedName name="xRC07_08" localSheetId="29">#REF!</definedName>
    <definedName name="xRC07_08" localSheetId="3">#REF!</definedName>
    <definedName name="xRC07_08" localSheetId="4">#REF!</definedName>
    <definedName name="xRC07_08" localSheetId="8">#REF!</definedName>
    <definedName name="xRC07_08">#REF!</definedName>
    <definedName name="xRC07_09" localSheetId="13">#REF!</definedName>
    <definedName name="xRC07_09" localSheetId="14">#REF!</definedName>
    <definedName name="xRC07_09" localSheetId="15">#REF!</definedName>
    <definedName name="xRC07_09" localSheetId="16">#REF!</definedName>
    <definedName name="xRC07_09" localSheetId="25">#REF!</definedName>
    <definedName name="xRC07_09" localSheetId="29">#REF!</definedName>
    <definedName name="xRC07_09" localSheetId="3">#REF!</definedName>
    <definedName name="xRC07_09" localSheetId="4">#REF!</definedName>
    <definedName name="xRC07_09" localSheetId="8">#REF!</definedName>
    <definedName name="xRC07_09">#REF!</definedName>
    <definedName name="xRC07_10" localSheetId="13">#REF!</definedName>
    <definedName name="xRC07_10" localSheetId="14">#REF!</definedName>
    <definedName name="xRC07_10" localSheetId="15">#REF!</definedName>
    <definedName name="xRC07_10" localSheetId="16">#REF!</definedName>
    <definedName name="xRC07_10" localSheetId="25">#REF!</definedName>
    <definedName name="xRC07_10" localSheetId="29">#REF!</definedName>
    <definedName name="xRC07_10" localSheetId="3">#REF!</definedName>
    <definedName name="xRC07_10" localSheetId="4">#REF!</definedName>
    <definedName name="xRC07_10" localSheetId="8">#REF!</definedName>
    <definedName name="xRC07_10">#REF!</definedName>
    <definedName name="xRC07_11" localSheetId="13">#REF!</definedName>
    <definedName name="xRC07_11" localSheetId="14">#REF!</definedName>
    <definedName name="xRC07_11" localSheetId="15">#REF!</definedName>
    <definedName name="xRC07_11" localSheetId="16">#REF!</definedName>
    <definedName name="xRC07_11" localSheetId="25">#REF!</definedName>
    <definedName name="xRC07_11" localSheetId="29">#REF!</definedName>
    <definedName name="xRC07_11" localSheetId="3">#REF!</definedName>
    <definedName name="xRC07_11" localSheetId="4">#REF!</definedName>
    <definedName name="xRC07_11" localSheetId="8">#REF!</definedName>
    <definedName name="xRC07_11">#REF!</definedName>
    <definedName name="xRC07_12" localSheetId="13">#REF!</definedName>
    <definedName name="xRC07_12" localSheetId="14">#REF!</definedName>
    <definedName name="xRC07_12" localSheetId="15">#REF!</definedName>
    <definedName name="xRC07_12" localSheetId="16">#REF!</definedName>
    <definedName name="xRC07_12" localSheetId="25">#REF!</definedName>
    <definedName name="xRC07_12" localSheetId="29">#REF!</definedName>
    <definedName name="xRC07_12" localSheetId="3">#REF!</definedName>
    <definedName name="xRC07_12" localSheetId="4">#REF!</definedName>
    <definedName name="xRC07_12" localSheetId="8">#REF!</definedName>
    <definedName name="xRC07_12">#REF!</definedName>
    <definedName name="xRC07_13" localSheetId="13">#REF!</definedName>
    <definedName name="xRC07_13" localSheetId="14">#REF!</definedName>
    <definedName name="xRC07_13" localSheetId="15">#REF!</definedName>
    <definedName name="xRC07_13" localSheetId="16">#REF!</definedName>
    <definedName name="xRC07_13" localSheetId="25">#REF!</definedName>
    <definedName name="xRC07_13" localSheetId="29">#REF!</definedName>
    <definedName name="xRC07_13" localSheetId="3">#REF!</definedName>
    <definedName name="xRC07_13" localSheetId="4">#REF!</definedName>
    <definedName name="xRC07_13" localSheetId="8">#REF!</definedName>
    <definedName name="xRC07_13">#REF!</definedName>
    <definedName name="xRC07_14" localSheetId="13">#REF!</definedName>
    <definedName name="xRC07_14" localSheetId="14">#REF!</definedName>
    <definedName name="xRC07_14" localSheetId="15">#REF!</definedName>
    <definedName name="xRC07_14" localSheetId="16">#REF!</definedName>
    <definedName name="xRC07_14" localSheetId="25">#REF!</definedName>
    <definedName name="xRC07_14" localSheetId="29">#REF!</definedName>
    <definedName name="xRC07_14" localSheetId="3">#REF!</definedName>
    <definedName name="xRC07_14" localSheetId="4">#REF!</definedName>
    <definedName name="xRC07_14" localSheetId="8">#REF!</definedName>
    <definedName name="xRC07_14">#REF!</definedName>
    <definedName name="xRC07_15" localSheetId="13">#REF!</definedName>
    <definedName name="xRC07_15" localSheetId="14">#REF!</definedName>
    <definedName name="xRC07_15" localSheetId="15">#REF!</definedName>
    <definedName name="xRC07_15" localSheetId="16">#REF!</definedName>
    <definedName name="xRC07_15" localSheetId="25">#REF!</definedName>
    <definedName name="xRC07_15" localSheetId="29">#REF!</definedName>
    <definedName name="xRC07_15" localSheetId="3">#REF!</definedName>
    <definedName name="xRC07_15" localSheetId="4">#REF!</definedName>
    <definedName name="xRC07_15" localSheetId="8">#REF!</definedName>
    <definedName name="xRC07_15">#REF!</definedName>
    <definedName name="xRC07_16" localSheetId="13">#REF!</definedName>
    <definedName name="xRC07_16" localSheetId="14">#REF!</definedName>
    <definedName name="xRC07_16" localSheetId="15">#REF!</definedName>
    <definedName name="xRC07_16" localSheetId="16">#REF!</definedName>
    <definedName name="xRC07_16" localSheetId="25">#REF!</definedName>
    <definedName name="xRC07_16" localSheetId="29">#REF!</definedName>
    <definedName name="xRC07_16" localSheetId="3">#REF!</definedName>
    <definedName name="xRC07_16" localSheetId="4">#REF!</definedName>
    <definedName name="xRC07_16" localSheetId="8">#REF!</definedName>
    <definedName name="xRC07_16">#REF!</definedName>
    <definedName name="xRC07_17" localSheetId="13">#REF!</definedName>
    <definedName name="xRC07_17" localSheetId="14">#REF!</definedName>
    <definedName name="xRC07_17" localSheetId="15">#REF!</definedName>
    <definedName name="xRC07_17" localSheetId="16">#REF!</definedName>
    <definedName name="xRC07_17" localSheetId="25">#REF!</definedName>
    <definedName name="xRC07_17" localSheetId="29">#REF!</definedName>
    <definedName name="xRC07_17" localSheetId="3">#REF!</definedName>
    <definedName name="xRC07_17" localSheetId="4">#REF!</definedName>
    <definedName name="xRC07_17" localSheetId="8">#REF!</definedName>
    <definedName name="xRC07_17">#REF!</definedName>
    <definedName name="xRC07_18" localSheetId="13">#REF!</definedName>
    <definedName name="xRC07_18" localSheetId="14">#REF!</definedName>
    <definedName name="xRC07_18" localSheetId="15">#REF!</definedName>
    <definedName name="xRC07_18" localSheetId="16">#REF!</definedName>
    <definedName name="xRC07_18" localSheetId="25">#REF!</definedName>
    <definedName name="xRC07_18" localSheetId="29">#REF!</definedName>
    <definedName name="xRC07_18" localSheetId="3">#REF!</definedName>
    <definedName name="xRC07_18" localSheetId="4">#REF!</definedName>
    <definedName name="xRC07_18" localSheetId="8">#REF!</definedName>
    <definedName name="xRC07_18">#REF!</definedName>
    <definedName name="xRC07_19" localSheetId="13">#REF!</definedName>
    <definedName name="xRC07_19" localSheetId="14">#REF!</definedName>
    <definedName name="xRC07_19" localSheetId="15">#REF!</definedName>
    <definedName name="xRC07_19" localSheetId="16">#REF!</definedName>
    <definedName name="xRC07_19" localSheetId="25">#REF!</definedName>
    <definedName name="xRC07_19" localSheetId="29">#REF!</definedName>
    <definedName name="xRC07_19" localSheetId="3">#REF!</definedName>
    <definedName name="xRC07_19" localSheetId="4">#REF!</definedName>
    <definedName name="xRC07_19" localSheetId="8">#REF!</definedName>
    <definedName name="xRC07_19">#REF!</definedName>
    <definedName name="xRC07_20" localSheetId="13">#REF!</definedName>
    <definedName name="xRC07_20" localSheetId="14">#REF!</definedName>
    <definedName name="xRC07_20" localSheetId="15">#REF!</definedName>
    <definedName name="xRC07_20" localSheetId="16">#REF!</definedName>
    <definedName name="xRC07_20" localSheetId="25">#REF!</definedName>
    <definedName name="xRC07_20" localSheetId="29">#REF!</definedName>
    <definedName name="xRC07_20" localSheetId="3">#REF!</definedName>
    <definedName name="xRC07_20" localSheetId="4">#REF!</definedName>
    <definedName name="xRC07_20" localSheetId="8">#REF!</definedName>
    <definedName name="xRC07_20">#REF!</definedName>
    <definedName name="xRC07_21" localSheetId="13">#REF!</definedName>
    <definedName name="xRC07_21" localSheetId="14">#REF!</definedName>
    <definedName name="xRC07_21" localSheetId="15">#REF!</definedName>
    <definedName name="xRC07_21" localSheetId="16">#REF!</definedName>
    <definedName name="xRC07_21" localSheetId="25">#REF!</definedName>
    <definedName name="xRC07_21" localSheetId="29">#REF!</definedName>
    <definedName name="xRC07_21" localSheetId="3">#REF!</definedName>
    <definedName name="xRC07_21" localSheetId="4">#REF!</definedName>
    <definedName name="xRC07_21" localSheetId="8">#REF!</definedName>
    <definedName name="xRC07_21">#REF!</definedName>
    <definedName name="xRC07_22" localSheetId="13">#REF!</definedName>
    <definedName name="xRC07_22" localSheetId="14">#REF!</definedName>
    <definedName name="xRC07_22" localSheetId="15">#REF!</definedName>
    <definedName name="xRC07_22" localSheetId="16">#REF!</definedName>
    <definedName name="xRC07_22" localSheetId="25">#REF!</definedName>
    <definedName name="xRC07_22" localSheetId="29">#REF!</definedName>
    <definedName name="xRC07_22" localSheetId="3">#REF!</definedName>
    <definedName name="xRC07_22" localSheetId="4">#REF!</definedName>
    <definedName name="xRC07_22" localSheetId="8">#REF!</definedName>
    <definedName name="xRC07_22">#REF!</definedName>
    <definedName name="xRC07_23" localSheetId="13">#REF!</definedName>
    <definedName name="xRC07_23" localSheetId="14">#REF!</definedName>
    <definedName name="xRC07_23" localSheetId="15">#REF!</definedName>
    <definedName name="xRC07_23" localSheetId="16">#REF!</definedName>
    <definedName name="xRC07_23" localSheetId="25">#REF!</definedName>
    <definedName name="xRC07_23" localSheetId="29">#REF!</definedName>
    <definedName name="xRC07_23" localSheetId="3">#REF!</definedName>
    <definedName name="xRC07_23" localSheetId="4">#REF!</definedName>
    <definedName name="xRC07_23" localSheetId="8">#REF!</definedName>
    <definedName name="xRC07_23">#REF!</definedName>
    <definedName name="xRC07_24" localSheetId="13">#REF!</definedName>
    <definedName name="xRC07_24" localSheetId="14">#REF!</definedName>
    <definedName name="xRC07_24" localSheetId="15">#REF!</definedName>
    <definedName name="xRC07_24" localSheetId="16">#REF!</definedName>
    <definedName name="xRC07_24" localSheetId="25">#REF!</definedName>
    <definedName name="xRC07_24" localSheetId="29">#REF!</definedName>
    <definedName name="xRC07_24" localSheetId="3">#REF!</definedName>
    <definedName name="xRC07_24" localSheetId="4">#REF!</definedName>
    <definedName name="xRC07_24" localSheetId="8">#REF!</definedName>
    <definedName name="xRC07_24">#REF!</definedName>
    <definedName name="xRC07_25" localSheetId="13">#REF!</definedName>
    <definedName name="xRC07_25" localSheetId="14">#REF!</definedName>
    <definedName name="xRC07_25" localSheetId="15">#REF!</definedName>
    <definedName name="xRC07_25" localSheetId="16">#REF!</definedName>
    <definedName name="xRC07_25" localSheetId="25">#REF!</definedName>
    <definedName name="xRC07_25" localSheetId="29">#REF!</definedName>
    <definedName name="xRC07_25" localSheetId="3">#REF!</definedName>
    <definedName name="xRC07_25" localSheetId="4">#REF!</definedName>
    <definedName name="xRC07_25" localSheetId="8">#REF!</definedName>
    <definedName name="xRC07_25">#REF!</definedName>
    <definedName name="xRC07_26" localSheetId="13">#REF!</definedName>
    <definedName name="xRC07_26" localSheetId="14">#REF!</definedName>
    <definedName name="xRC07_26" localSheetId="15">#REF!</definedName>
    <definedName name="xRC07_26" localSheetId="16">#REF!</definedName>
    <definedName name="xRC07_26" localSheetId="25">#REF!</definedName>
    <definedName name="xRC07_26" localSheetId="29">#REF!</definedName>
    <definedName name="xRC07_26" localSheetId="3">#REF!</definedName>
    <definedName name="xRC07_26" localSheetId="4">#REF!</definedName>
    <definedName name="xRC07_26" localSheetId="8">#REF!</definedName>
    <definedName name="xRC07_26">#REF!</definedName>
    <definedName name="xRC07_27" localSheetId="13">#REF!</definedName>
    <definedName name="xRC07_27" localSheetId="14">#REF!</definedName>
    <definedName name="xRC07_27" localSheetId="15">#REF!</definedName>
    <definedName name="xRC07_27" localSheetId="16">#REF!</definedName>
    <definedName name="xRC07_27" localSheetId="25">#REF!</definedName>
    <definedName name="xRC07_27" localSheetId="29">#REF!</definedName>
    <definedName name="xRC07_27" localSheetId="3">#REF!</definedName>
    <definedName name="xRC07_27" localSheetId="4">#REF!</definedName>
    <definedName name="xRC07_27" localSheetId="8">#REF!</definedName>
    <definedName name="xRC07_27">#REF!</definedName>
    <definedName name="xRC07_28" localSheetId="13">#REF!</definedName>
    <definedName name="xRC07_28" localSheetId="14">#REF!</definedName>
    <definedName name="xRC07_28" localSheetId="15">#REF!</definedName>
    <definedName name="xRC07_28" localSheetId="16">#REF!</definedName>
    <definedName name="xRC07_28" localSheetId="25">#REF!</definedName>
    <definedName name="xRC07_28" localSheetId="29">#REF!</definedName>
    <definedName name="xRC07_28" localSheetId="3">#REF!</definedName>
    <definedName name="xRC07_28" localSheetId="4">#REF!</definedName>
    <definedName name="xRC07_28" localSheetId="8">#REF!</definedName>
    <definedName name="xRC07_28">#REF!</definedName>
    <definedName name="xRC07_29" localSheetId="13">#REF!</definedName>
    <definedName name="xRC07_29" localSheetId="14">#REF!</definedName>
    <definedName name="xRC07_29" localSheetId="15">#REF!</definedName>
    <definedName name="xRC07_29" localSheetId="16">#REF!</definedName>
    <definedName name="xRC07_29" localSheetId="25">#REF!</definedName>
    <definedName name="xRC07_29" localSheetId="29">#REF!</definedName>
    <definedName name="xRC07_29" localSheetId="3">#REF!</definedName>
    <definedName name="xRC07_29" localSheetId="4">#REF!</definedName>
    <definedName name="xRC07_29" localSheetId="8">#REF!</definedName>
    <definedName name="xRC07_29">#REF!</definedName>
    <definedName name="xRC07_30" localSheetId="13">#REF!</definedName>
    <definedName name="xRC07_30" localSheetId="14">#REF!</definedName>
    <definedName name="xRC07_30" localSheetId="15">#REF!</definedName>
    <definedName name="xRC07_30" localSheetId="16">#REF!</definedName>
    <definedName name="xRC07_30" localSheetId="25">#REF!</definedName>
    <definedName name="xRC07_30" localSheetId="29">#REF!</definedName>
    <definedName name="xRC07_30" localSheetId="3">#REF!</definedName>
    <definedName name="xRC07_30" localSheetId="4">#REF!</definedName>
    <definedName name="xRC07_30" localSheetId="8">#REF!</definedName>
    <definedName name="xRC07_30">#REF!</definedName>
    <definedName name="xRC07_31" localSheetId="13">#REF!</definedName>
    <definedName name="xRC07_31" localSheetId="14">#REF!</definedName>
    <definedName name="xRC07_31" localSheetId="15">#REF!</definedName>
    <definedName name="xRC07_31" localSheetId="16">#REF!</definedName>
    <definedName name="xRC07_31" localSheetId="25">#REF!</definedName>
    <definedName name="xRC07_31" localSheetId="29">#REF!</definedName>
    <definedName name="xRC07_31" localSheetId="3">#REF!</definedName>
    <definedName name="xRC07_31" localSheetId="4">#REF!</definedName>
    <definedName name="xRC07_31" localSheetId="8">#REF!</definedName>
    <definedName name="xRC07_31">#REF!</definedName>
    <definedName name="xRC07_32" localSheetId="13">#REF!</definedName>
    <definedName name="xRC07_32" localSheetId="14">#REF!</definedName>
    <definedName name="xRC07_32" localSheetId="15">#REF!</definedName>
    <definedName name="xRC07_32" localSheetId="16">#REF!</definedName>
    <definedName name="xRC07_32" localSheetId="25">#REF!</definedName>
    <definedName name="xRC07_32" localSheetId="29">#REF!</definedName>
    <definedName name="xRC07_32" localSheetId="3">#REF!</definedName>
    <definedName name="xRC07_32" localSheetId="4">#REF!</definedName>
    <definedName name="xRC07_32" localSheetId="8">#REF!</definedName>
    <definedName name="xRC07_32">#REF!</definedName>
    <definedName name="xRC07_33" localSheetId="13">#REF!</definedName>
    <definedName name="xRC07_33" localSheetId="14">#REF!</definedName>
    <definedName name="xRC07_33" localSheetId="15">#REF!</definedName>
    <definedName name="xRC07_33" localSheetId="16">#REF!</definedName>
    <definedName name="xRC07_33" localSheetId="25">#REF!</definedName>
    <definedName name="xRC07_33" localSheetId="29">#REF!</definedName>
    <definedName name="xRC07_33" localSheetId="3">#REF!</definedName>
    <definedName name="xRC07_33" localSheetId="4">#REF!</definedName>
    <definedName name="xRC07_33" localSheetId="8">#REF!</definedName>
    <definedName name="xRC07_33">#REF!</definedName>
    <definedName name="xRC07_34" localSheetId="13">#REF!</definedName>
    <definedName name="xRC07_34" localSheetId="14">#REF!</definedName>
    <definedName name="xRC07_34" localSheetId="15">#REF!</definedName>
    <definedName name="xRC07_34" localSheetId="16">#REF!</definedName>
    <definedName name="xRC07_34" localSheetId="25">#REF!</definedName>
    <definedName name="xRC07_34" localSheetId="29">#REF!</definedName>
    <definedName name="xRC07_34" localSheetId="3">#REF!</definedName>
    <definedName name="xRC07_34" localSheetId="4">#REF!</definedName>
    <definedName name="xRC07_34" localSheetId="8">#REF!</definedName>
    <definedName name="xRC07_34">#REF!</definedName>
    <definedName name="xRC07_35" localSheetId="13">#REF!</definedName>
    <definedName name="xRC07_35" localSheetId="14">#REF!</definedName>
    <definedName name="xRC07_35" localSheetId="15">#REF!</definedName>
    <definedName name="xRC07_35" localSheetId="16">#REF!</definedName>
    <definedName name="xRC07_35" localSheetId="25">#REF!</definedName>
    <definedName name="xRC07_35" localSheetId="29">#REF!</definedName>
    <definedName name="xRC07_35" localSheetId="3">#REF!</definedName>
    <definedName name="xRC07_35" localSheetId="4">#REF!</definedName>
    <definedName name="xRC07_35" localSheetId="8">#REF!</definedName>
    <definedName name="xRC07_35">#REF!</definedName>
    <definedName name="xRC07_36" localSheetId="13">#REF!</definedName>
    <definedName name="xRC07_36" localSheetId="14">#REF!</definedName>
    <definedName name="xRC07_36" localSheetId="15">#REF!</definedName>
    <definedName name="xRC07_36" localSheetId="16">#REF!</definedName>
    <definedName name="xRC07_36" localSheetId="25">#REF!</definedName>
    <definedName name="xRC07_36" localSheetId="29">#REF!</definedName>
    <definedName name="xRC07_36" localSheetId="3">#REF!</definedName>
    <definedName name="xRC07_36" localSheetId="4">#REF!</definedName>
    <definedName name="xRC07_36" localSheetId="8">#REF!</definedName>
    <definedName name="xRC07_36">#REF!</definedName>
    <definedName name="xRC07_37" localSheetId="13">#REF!</definedName>
    <definedName name="xRC07_37" localSheetId="14">#REF!</definedName>
    <definedName name="xRC07_37" localSheetId="15">#REF!</definedName>
    <definedName name="xRC07_37" localSheetId="16">#REF!</definedName>
    <definedName name="xRC07_37" localSheetId="25">#REF!</definedName>
    <definedName name="xRC07_37" localSheetId="29">#REF!</definedName>
    <definedName name="xRC07_37" localSheetId="3">#REF!</definedName>
    <definedName name="xRC07_37" localSheetId="4">#REF!</definedName>
    <definedName name="xRC07_37" localSheetId="8">#REF!</definedName>
    <definedName name="xRC07_37">#REF!</definedName>
    <definedName name="xRC07_38" localSheetId="13">#REF!</definedName>
    <definedName name="xRC07_38" localSheetId="14">#REF!</definedName>
    <definedName name="xRC07_38" localSheetId="15">#REF!</definedName>
    <definedName name="xRC07_38" localSheetId="16">#REF!</definedName>
    <definedName name="xRC07_38" localSheetId="25">#REF!</definedName>
    <definedName name="xRC07_38" localSheetId="29">#REF!</definedName>
    <definedName name="xRC07_38" localSheetId="3">#REF!</definedName>
    <definedName name="xRC07_38" localSheetId="4">#REF!</definedName>
    <definedName name="xRC07_38" localSheetId="8">#REF!</definedName>
    <definedName name="xRC07_38">#REF!</definedName>
    <definedName name="xRC07_39" localSheetId="13">#REF!</definedName>
    <definedName name="xRC07_39" localSheetId="14">#REF!</definedName>
    <definedName name="xRC07_39" localSheetId="15">#REF!</definedName>
    <definedName name="xRC07_39" localSheetId="16">#REF!</definedName>
    <definedName name="xRC07_39" localSheetId="25">#REF!</definedName>
    <definedName name="xRC07_39" localSheetId="29">#REF!</definedName>
    <definedName name="xRC07_39" localSheetId="3">#REF!</definedName>
    <definedName name="xRC07_39" localSheetId="4">#REF!</definedName>
    <definedName name="xRC07_39" localSheetId="8">#REF!</definedName>
    <definedName name="xRC07_39">#REF!</definedName>
    <definedName name="xRC07_40" localSheetId="13">#REF!</definedName>
    <definedName name="xRC07_40" localSheetId="14">#REF!</definedName>
    <definedName name="xRC07_40" localSheetId="15">#REF!</definedName>
    <definedName name="xRC07_40" localSheetId="16">#REF!</definedName>
    <definedName name="xRC07_40" localSheetId="25">#REF!</definedName>
    <definedName name="xRC07_40" localSheetId="29">#REF!</definedName>
    <definedName name="xRC07_40" localSheetId="3">#REF!</definedName>
    <definedName name="xRC07_40" localSheetId="4">#REF!</definedName>
    <definedName name="xRC07_40" localSheetId="8">#REF!</definedName>
    <definedName name="xRC07_40">#REF!</definedName>
    <definedName name="xRC07_41" localSheetId="13">#REF!</definedName>
    <definedName name="xRC07_41" localSheetId="14">#REF!</definedName>
    <definedName name="xRC07_41" localSheetId="15">#REF!</definedName>
    <definedName name="xRC07_41" localSheetId="16">#REF!</definedName>
    <definedName name="xRC07_41" localSheetId="25">#REF!</definedName>
    <definedName name="xRC07_41" localSheetId="29">#REF!</definedName>
    <definedName name="xRC07_41" localSheetId="3">#REF!</definedName>
    <definedName name="xRC07_41" localSheetId="4">#REF!</definedName>
    <definedName name="xRC07_41" localSheetId="8">#REF!</definedName>
    <definedName name="xRC07_41">#REF!</definedName>
    <definedName name="xRC07_42" localSheetId="13">#REF!</definedName>
    <definedName name="xRC07_42" localSheetId="14">#REF!</definedName>
    <definedName name="xRC07_42" localSheetId="15">#REF!</definedName>
    <definedName name="xRC07_42" localSheetId="16">#REF!</definedName>
    <definedName name="xRC07_42" localSheetId="25">#REF!</definedName>
    <definedName name="xRC07_42" localSheetId="29">#REF!</definedName>
    <definedName name="xRC07_42" localSheetId="3">#REF!</definedName>
    <definedName name="xRC07_42" localSheetId="4">#REF!</definedName>
    <definedName name="xRC07_42" localSheetId="8">#REF!</definedName>
    <definedName name="xRC07_42">#REF!</definedName>
    <definedName name="xRC07_43" localSheetId="13">#REF!</definedName>
    <definedName name="xRC07_43" localSheetId="14">#REF!</definedName>
    <definedName name="xRC07_43" localSheetId="15">#REF!</definedName>
    <definedName name="xRC07_43" localSheetId="16">#REF!</definedName>
    <definedName name="xRC07_43" localSheetId="25">#REF!</definedName>
    <definedName name="xRC07_43" localSheetId="29">#REF!</definedName>
    <definedName name="xRC07_43" localSheetId="3">#REF!</definedName>
    <definedName name="xRC07_43" localSheetId="4">#REF!</definedName>
    <definedName name="xRC07_43" localSheetId="8">#REF!</definedName>
    <definedName name="xRC07_43">#REF!</definedName>
    <definedName name="xRC07_44" localSheetId="13">#REF!</definedName>
    <definedName name="xRC07_44" localSheetId="14">#REF!</definedName>
    <definedName name="xRC07_44" localSheetId="15">#REF!</definedName>
    <definedName name="xRC07_44" localSheetId="16">#REF!</definedName>
    <definedName name="xRC07_44" localSheetId="25">#REF!</definedName>
    <definedName name="xRC07_44" localSheetId="29">#REF!</definedName>
    <definedName name="xRC07_44" localSheetId="3">#REF!</definedName>
    <definedName name="xRC07_44" localSheetId="4">#REF!</definedName>
    <definedName name="xRC07_44" localSheetId="8">#REF!</definedName>
    <definedName name="xRC07_44">#REF!</definedName>
    <definedName name="xRC07_45" localSheetId="13">#REF!</definedName>
    <definedName name="xRC07_45" localSheetId="14">#REF!</definedName>
    <definedName name="xRC07_45" localSheetId="15">#REF!</definedName>
    <definedName name="xRC07_45" localSheetId="16">#REF!</definedName>
    <definedName name="xRC07_45" localSheetId="25">#REF!</definedName>
    <definedName name="xRC07_45" localSheetId="29">#REF!</definedName>
    <definedName name="xRC07_45" localSheetId="3">#REF!</definedName>
    <definedName name="xRC07_45" localSheetId="4">#REF!</definedName>
    <definedName name="xRC07_45" localSheetId="8">#REF!</definedName>
    <definedName name="xRC07_45">#REF!</definedName>
    <definedName name="xRC07_46" localSheetId="13">#REF!</definedName>
    <definedName name="xRC07_46" localSheetId="14">#REF!</definedName>
    <definedName name="xRC07_46" localSheetId="15">#REF!</definedName>
    <definedName name="xRC07_46" localSheetId="16">#REF!</definedName>
    <definedName name="xRC07_46" localSheetId="25">#REF!</definedName>
    <definedName name="xRC07_46" localSheetId="29">#REF!</definedName>
    <definedName name="xRC07_46" localSheetId="3">#REF!</definedName>
    <definedName name="xRC07_46" localSheetId="4">#REF!</definedName>
    <definedName name="xRC07_46" localSheetId="8">#REF!</definedName>
    <definedName name="xRC07_46">#REF!</definedName>
    <definedName name="xRC07_47" localSheetId="13">#REF!</definedName>
    <definedName name="xRC07_47" localSheetId="14">#REF!</definedName>
    <definedName name="xRC07_47" localSheetId="15">#REF!</definedName>
    <definedName name="xRC07_47" localSheetId="16">#REF!</definedName>
    <definedName name="xRC07_47" localSheetId="25">#REF!</definedName>
    <definedName name="xRC07_47" localSheetId="29">#REF!</definedName>
    <definedName name="xRC07_47" localSheetId="3">#REF!</definedName>
    <definedName name="xRC07_47" localSheetId="4">#REF!</definedName>
    <definedName name="xRC07_47" localSheetId="8">#REF!</definedName>
    <definedName name="xRC07_47">#REF!</definedName>
    <definedName name="xRC07_48" localSheetId="13">#REF!</definedName>
    <definedName name="xRC07_48" localSheetId="14">#REF!</definedName>
    <definedName name="xRC07_48" localSheetId="15">#REF!</definedName>
    <definedName name="xRC07_48" localSheetId="16">#REF!</definedName>
    <definedName name="xRC07_48" localSheetId="25">#REF!</definedName>
    <definedName name="xRC07_48" localSheetId="29">#REF!</definedName>
    <definedName name="xRC07_48" localSheetId="3">#REF!</definedName>
    <definedName name="xRC07_48" localSheetId="4">#REF!</definedName>
    <definedName name="xRC07_48" localSheetId="8">#REF!</definedName>
    <definedName name="xRC07_48">#REF!</definedName>
    <definedName name="xRC07_49" localSheetId="13">#REF!</definedName>
    <definedName name="xRC07_49" localSheetId="14">#REF!</definedName>
    <definedName name="xRC07_49" localSheetId="15">#REF!</definedName>
    <definedName name="xRC07_49" localSheetId="16">#REF!</definedName>
    <definedName name="xRC07_49" localSheetId="25">#REF!</definedName>
    <definedName name="xRC07_49" localSheetId="29">#REF!</definedName>
    <definedName name="xRC07_49" localSheetId="3">#REF!</definedName>
    <definedName name="xRC07_49" localSheetId="4">#REF!</definedName>
    <definedName name="xRC07_49" localSheetId="8">#REF!</definedName>
    <definedName name="xRC07_49">#REF!</definedName>
    <definedName name="xRC07_50" localSheetId="13">#REF!</definedName>
    <definedName name="xRC07_50" localSheetId="14">#REF!</definedName>
    <definedName name="xRC07_50" localSheetId="15">#REF!</definedName>
    <definedName name="xRC07_50" localSheetId="16">#REF!</definedName>
    <definedName name="xRC07_50" localSheetId="25">#REF!</definedName>
    <definedName name="xRC07_50" localSheetId="29">#REF!</definedName>
    <definedName name="xRC07_50" localSheetId="3">#REF!</definedName>
    <definedName name="xRC07_50" localSheetId="4">#REF!</definedName>
    <definedName name="xRC07_50" localSheetId="8">#REF!</definedName>
    <definedName name="xRC07_50">#REF!</definedName>
    <definedName name="xRC07_51" localSheetId="13">#REF!</definedName>
    <definedName name="xRC07_51" localSheetId="14">#REF!</definedName>
    <definedName name="xRC07_51" localSheetId="15">#REF!</definedName>
    <definedName name="xRC07_51" localSheetId="16">#REF!</definedName>
    <definedName name="xRC07_51" localSheetId="25">#REF!</definedName>
    <definedName name="xRC07_51" localSheetId="29">#REF!</definedName>
    <definedName name="xRC07_51" localSheetId="3">#REF!</definedName>
    <definedName name="xRC07_51" localSheetId="4">#REF!</definedName>
    <definedName name="xRC07_51" localSheetId="8">#REF!</definedName>
    <definedName name="xRC07_51">#REF!</definedName>
    <definedName name="xRC07_52" localSheetId="13">#REF!</definedName>
    <definedName name="xRC07_52" localSheetId="14">#REF!</definedName>
    <definedName name="xRC07_52" localSheetId="15">#REF!</definedName>
    <definedName name="xRC07_52" localSheetId="16">#REF!</definedName>
    <definedName name="xRC07_52" localSheetId="25">#REF!</definedName>
    <definedName name="xRC07_52" localSheetId="29">#REF!</definedName>
    <definedName name="xRC07_52" localSheetId="3">#REF!</definedName>
    <definedName name="xRC07_52" localSheetId="4">#REF!</definedName>
    <definedName name="xRC07_52" localSheetId="8">#REF!</definedName>
    <definedName name="xRC07_52">#REF!</definedName>
    <definedName name="xRC07_53" localSheetId="13">#REF!</definedName>
    <definedName name="xRC07_53" localSheetId="14">#REF!</definedName>
    <definedName name="xRC07_53" localSheetId="15">#REF!</definedName>
    <definedName name="xRC07_53" localSheetId="16">#REF!</definedName>
    <definedName name="xRC07_53" localSheetId="25">#REF!</definedName>
    <definedName name="xRC07_53" localSheetId="29">#REF!</definedName>
    <definedName name="xRC07_53" localSheetId="3">#REF!</definedName>
    <definedName name="xRC07_53" localSheetId="4">#REF!</definedName>
    <definedName name="xRC07_53" localSheetId="8">#REF!</definedName>
    <definedName name="xRC07_53">#REF!</definedName>
    <definedName name="xRC07_54" localSheetId="13">#REF!</definedName>
    <definedName name="xRC07_54" localSheetId="14">#REF!</definedName>
    <definedName name="xRC07_54" localSheetId="15">#REF!</definedName>
    <definedName name="xRC07_54" localSheetId="16">#REF!</definedName>
    <definedName name="xRC07_54" localSheetId="25">#REF!</definedName>
    <definedName name="xRC07_54" localSheetId="29">#REF!</definedName>
    <definedName name="xRC07_54" localSheetId="3">#REF!</definedName>
    <definedName name="xRC07_54" localSheetId="4">#REF!</definedName>
    <definedName name="xRC07_54" localSheetId="8">#REF!</definedName>
    <definedName name="xRC07_54">#REF!</definedName>
    <definedName name="xRC07_55" localSheetId="13">#REF!</definedName>
    <definedName name="xRC07_55" localSheetId="14">#REF!</definedName>
    <definedName name="xRC07_55" localSheetId="15">#REF!</definedName>
    <definedName name="xRC07_55" localSheetId="16">#REF!</definedName>
    <definedName name="xRC07_55" localSheetId="25">#REF!</definedName>
    <definedName name="xRC07_55" localSheetId="29">#REF!</definedName>
    <definedName name="xRC07_55" localSheetId="3">#REF!</definedName>
    <definedName name="xRC07_55" localSheetId="4">#REF!</definedName>
    <definedName name="xRC07_55" localSheetId="8">#REF!</definedName>
    <definedName name="xRC07_55">#REF!</definedName>
    <definedName name="xRC07_56" localSheetId="13">#REF!</definedName>
    <definedName name="xRC07_56" localSheetId="14">#REF!</definedName>
    <definedName name="xRC07_56" localSheetId="15">#REF!</definedName>
    <definedName name="xRC07_56" localSheetId="16">#REF!</definedName>
    <definedName name="xRC07_56" localSheetId="25">#REF!</definedName>
    <definedName name="xRC07_56" localSheetId="29">#REF!</definedName>
    <definedName name="xRC07_56" localSheetId="3">#REF!</definedName>
    <definedName name="xRC07_56" localSheetId="4">#REF!</definedName>
    <definedName name="xRC07_56" localSheetId="8">#REF!</definedName>
    <definedName name="xRC07_56">#REF!</definedName>
    <definedName name="xRC07_57" localSheetId="13">#REF!</definedName>
    <definedName name="xRC07_57" localSheetId="14">#REF!</definedName>
    <definedName name="xRC07_57" localSheetId="15">#REF!</definedName>
    <definedName name="xRC07_57" localSheetId="16">#REF!</definedName>
    <definedName name="xRC07_57" localSheetId="25">#REF!</definedName>
    <definedName name="xRC07_57" localSheetId="29">#REF!</definedName>
    <definedName name="xRC07_57" localSheetId="3">#REF!</definedName>
    <definedName name="xRC07_57" localSheetId="4">#REF!</definedName>
    <definedName name="xRC07_57" localSheetId="8">#REF!</definedName>
    <definedName name="xRC07_57">#REF!</definedName>
    <definedName name="xRC07_58" localSheetId="13">#REF!</definedName>
    <definedName name="xRC07_58" localSheetId="14">#REF!</definedName>
    <definedName name="xRC07_58" localSheetId="15">#REF!</definedName>
    <definedName name="xRC07_58" localSheetId="16">#REF!</definedName>
    <definedName name="xRC07_58" localSheetId="25">#REF!</definedName>
    <definedName name="xRC07_58" localSheetId="29">#REF!</definedName>
    <definedName name="xRC07_58" localSheetId="3">#REF!</definedName>
    <definedName name="xRC07_58" localSheetId="4">#REF!</definedName>
    <definedName name="xRC07_58" localSheetId="8">#REF!</definedName>
    <definedName name="xRC07_58">#REF!</definedName>
    <definedName name="xRC07_59" localSheetId="13">#REF!</definedName>
    <definedName name="xRC07_59" localSheetId="14">#REF!</definedName>
    <definedName name="xRC07_59" localSheetId="15">#REF!</definedName>
    <definedName name="xRC07_59" localSheetId="16">#REF!</definedName>
    <definedName name="xRC07_59" localSheetId="25">#REF!</definedName>
    <definedName name="xRC07_59" localSheetId="29">#REF!</definedName>
    <definedName name="xRC07_59" localSheetId="3">#REF!</definedName>
    <definedName name="xRC07_59" localSheetId="4">#REF!</definedName>
    <definedName name="xRC07_59" localSheetId="8">#REF!</definedName>
    <definedName name="xRC07_59">#REF!</definedName>
    <definedName name="xRC07_60" localSheetId="13">#REF!</definedName>
    <definedName name="xRC07_60" localSheetId="14">#REF!</definedName>
    <definedName name="xRC07_60" localSheetId="15">#REF!</definedName>
    <definedName name="xRC07_60" localSheetId="16">#REF!</definedName>
    <definedName name="xRC07_60" localSheetId="25">#REF!</definedName>
    <definedName name="xRC07_60" localSheetId="29">#REF!</definedName>
    <definedName name="xRC07_60" localSheetId="3">#REF!</definedName>
    <definedName name="xRC07_60" localSheetId="4">#REF!</definedName>
    <definedName name="xRC07_60" localSheetId="8">#REF!</definedName>
    <definedName name="xRC07_60">#REF!</definedName>
    <definedName name="xRC07_61" localSheetId="13">#REF!</definedName>
    <definedName name="xRC07_61" localSheetId="14">#REF!</definedName>
    <definedName name="xRC07_61" localSheetId="15">#REF!</definedName>
    <definedName name="xRC07_61" localSheetId="16">#REF!</definedName>
    <definedName name="xRC07_61" localSheetId="25">#REF!</definedName>
    <definedName name="xRC07_61" localSheetId="29">#REF!</definedName>
    <definedName name="xRC07_61" localSheetId="3">#REF!</definedName>
    <definedName name="xRC07_61" localSheetId="4">#REF!</definedName>
    <definedName name="xRC07_61" localSheetId="8">#REF!</definedName>
    <definedName name="xRC07_61">#REF!</definedName>
    <definedName name="xRC07_62" localSheetId="13">#REF!</definedName>
    <definedName name="xRC07_62" localSheetId="14">#REF!</definedName>
    <definedName name="xRC07_62" localSheetId="15">#REF!</definedName>
    <definedName name="xRC07_62" localSheetId="16">#REF!</definedName>
    <definedName name="xRC07_62" localSheetId="25">#REF!</definedName>
    <definedName name="xRC07_62" localSheetId="29">#REF!</definedName>
    <definedName name="xRC07_62" localSheetId="3">#REF!</definedName>
    <definedName name="xRC07_62" localSheetId="4">#REF!</definedName>
    <definedName name="xRC07_62" localSheetId="8">#REF!</definedName>
    <definedName name="xRC07_62">#REF!</definedName>
    <definedName name="xRC07_63" localSheetId="13">#REF!</definedName>
    <definedName name="xRC07_63" localSheetId="14">#REF!</definedName>
    <definedName name="xRC07_63" localSheetId="15">#REF!</definedName>
    <definedName name="xRC07_63" localSheetId="16">#REF!</definedName>
    <definedName name="xRC07_63" localSheetId="25">#REF!</definedName>
    <definedName name="xRC07_63" localSheetId="29">#REF!</definedName>
    <definedName name="xRC07_63" localSheetId="3">#REF!</definedName>
    <definedName name="xRC07_63" localSheetId="4">#REF!</definedName>
    <definedName name="xRC07_63" localSheetId="8">#REF!</definedName>
    <definedName name="xRC07_63">#REF!</definedName>
    <definedName name="xRC07_64" localSheetId="13">#REF!</definedName>
    <definedName name="xRC07_64" localSheetId="14">#REF!</definedName>
    <definedName name="xRC07_64" localSheetId="15">#REF!</definedName>
    <definedName name="xRC07_64" localSheetId="16">#REF!</definedName>
    <definedName name="xRC07_64" localSheetId="25">#REF!</definedName>
    <definedName name="xRC07_64" localSheetId="29">#REF!</definedName>
    <definedName name="xRC07_64" localSheetId="3">#REF!</definedName>
    <definedName name="xRC07_64" localSheetId="4">#REF!</definedName>
    <definedName name="xRC07_64" localSheetId="8">#REF!</definedName>
    <definedName name="xRC07_64">#REF!</definedName>
    <definedName name="xRC07_65" localSheetId="13">#REF!</definedName>
    <definedName name="xRC07_65" localSheetId="14">#REF!</definedName>
    <definedName name="xRC07_65" localSheetId="15">#REF!</definedName>
    <definedName name="xRC07_65" localSheetId="16">#REF!</definedName>
    <definedName name="xRC07_65" localSheetId="25">#REF!</definedName>
    <definedName name="xRC07_65" localSheetId="29">#REF!</definedName>
    <definedName name="xRC07_65" localSheetId="3">#REF!</definedName>
    <definedName name="xRC07_65" localSheetId="4">#REF!</definedName>
    <definedName name="xRC07_65" localSheetId="8">#REF!</definedName>
    <definedName name="xRC07_65">#REF!</definedName>
    <definedName name="xRC07_66" localSheetId="13">#REF!</definedName>
    <definedName name="xRC07_66" localSheetId="14">#REF!</definedName>
    <definedName name="xRC07_66" localSheetId="15">#REF!</definedName>
    <definedName name="xRC07_66" localSheetId="16">#REF!</definedName>
    <definedName name="xRC07_66" localSheetId="25">#REF!</definedName>
    <definedName name="xRC07_66" localSheetId="29">#REF!</definedName>
    <definedName name="xRC07_66" localSheetId="3">#REF!</definedName>
    <definedName name="xRC07_66" localSheetId="4">#REF!</definedName>
    <definedName name="xRC07_66" localSheetId="8">#REF!</definedName>
    <definedName name="xRC07_66">#REF!</definedName>
    <definedName name="xRC07_67" localSheetId="13">#REF!</definedName>
    <definedName name="xRC07_67" localSheetId="14">#REF!</definedName>
    <definedName name="xRC07_67" localSheetId="15">#REF!</definedName>
    <definedName name="xRC07_67" localSheetId="16">#REF!</definedName>
    <definedName name="xRC07_67" localSheetId="25">#REF!</definedName>
    <definedName name="xRC07_67" localSheetId="29">#REF!</definedName>
    <definedName name="xRC07_67" localSheetId="3">#REF!</definedName>
    <definedName name="xRC07_67" localSheetId="4">#REF!</definedName>
    <definedName name="xRC07_67" localSheetId="8">#REF!</definedName>
    <definedName name="xRC07_67">#REF!</definedName>
    <definedName name="xRC07_68" localSheetId="13">#REF!</definedName>
    <definedName name="xRC07_68" localSheetId="14">#REF!</definedName>
    <definedName name="xRC07_68" localSheetId="15">#REF!</definedName>
    <definedName name="xRC07_68" localSheetId="16">#REF!</definedName>
    <definedName name="xRC07_68" localSheetId="25">#REF!</definedName>
    <definedName name="xRC07_68" localSheetId="29">#REF!</definedName>
    <definedName name="xRC07_68" localSheetId="3">#REF!</definedName>
    <definedName name="xRC07_68" localSheetId="4">#REF!</definedName>
    <definedName name="xRC07_68" localSheetId="8">#REF!</definedName>
    <definedName name="xRC07_68">#REF!</definedName>
    <definedName name="xRC07_69" localSheetId="13">#REF!</definedName>
    <definedName name="xRC07_69" localSheetId="14">#REF!</definedName>
    <definedName name="xRC07_69" localSheetId="15">#REF!</definedName>
    <definedName name="xRC07_69" localSheetId="16">#REF!</definedName>
    <definedName name="xRC07_69" localSheetId="25">#REF!</definedName>
    <definedName name="xRC07_69" localSheetId="29">#REF!</definedName>
    <definedName name="xRC07_69" localSheetId="3">#REF!</definedName>
    <definedName name="xRC07_69" localSheetId="4">#REF!</definedName>
    <definedName name="xRC07_69" localSheetId="8">#REF!</definedName>
    <definedName name="xRC07_69">#REF!</definedName>
    <definedName name="xRC07_70" localSheetId="13">#REF!</definedName>
    <definedName name="xRC07_70" localSheetId="14">#REF!</definedName>
    <definedName name="xRC07_70" localSheetId="15">#REF!</definedName>
    <definedName name="xRC07_70" localSheetId="16">#REF!</definedName>
    <definedName name="xRC07_70" localSheetId="25">#REF!</definedName>
    <definedName name="xRC07_70" localSheetId="29">#REF!</definedName>
    <definedName name="xRC07_70" localSheetId="3">#REF!</definedName>
    <definedName name="xRC07_70" localSheetId="4">#REF!</definedName>
    <definedName name="xRC07_70" localSheetId="8">#REF!</definedName>
    <definedName name="xRC07_70">#REF!</definedName>
    <definedName name="xRC07_71" localSheetId="13">#REF!</definedName>
    <definedName name="xRC07_71" localSheetId="14">#REF!</definedName>
    <definedName name="xRC07_71" localSheetId="15">#REF!</definedName>
    <definedName name="xRC07_71" localSheetId="16">#REF!</definedName>
    <definedName name="xRC07_71" localSheetId="25">#REF!</definedName>
    <definedName name="xRC07_71" localSheetId="29">#REF!</definedName>
    <definedName name="xRC07_71" localSheetId="3">#REF!</definedName>
    <definedName name="xRC07_71" localSheetId="4">#REF!</definedName>
    <definedName name="xRC07_71" localSheetId="8">#REF!</definedName>
    <definedName name="xRC07_71">#REF!</definedName>
    <definedName name="xRC07_72" localSheetId="13">#REF!</definedName>
    <definedName name="xRC07_72" localSheetId="14">#REF!</definedName>
    <definedName name="xRC07_72" localSheetId="15">#REF!</definedName>
    <definedName name="xRC07_72" localSheetId="16">#REF!</definedName>
    <definedName name="xRC07_72" localSheetId="25">#REF!</definedName>
    <definedName name="xRC07_72" localSheetId="29">#REF!</definedName>
    <definedName name="xRC07_72" localSheetId="3">#REF!</definedName>
    <definedName name="xRC07_72" localSheetId="4">#REF!</definedName>
    <definedName name="xRC07_72" localSheetId="8">#REF!</definedName>
    <definedName name="xRC07_72">#REF!</definedName>
    <definedName name="xRC07_LastYear" localSheetId="13">#REF!</definedName>
    <definedName name="xRC07_LastYear" localSheetId="14">#REF!</definedName>
    <definedName name="xRC07_LastYear" localSheetId="15">#REF!</definedName>
    <definedName name="xRC07_LastYear" localSheetId="16">#REF!</definedName>
    <definedName name="xRC07_LastYear" localSheetId="25">#REF!</definedName>
    <definedName name="xRC07_LastYear" localSheetId="29">#REF!</definedName>
    <definedName name="xRC07_LastYear" localSheetId="3">#REF!</definedName>
    <definedName name="xRC07_LastYear" localSheetId="4">#REF!</definedName>
    <definedName name="xRC07_LastYear" localSheetId="8">#REF!</definedName>
    <definedName name="xRC07_LastYear">#REF!</definedName>
    <definedName name="xRC07_ThisYear" localSheetId="13">#REF!</definedName>
    <definedName name="xRC07_ThisYear" localSheetId="14">#REF!</definedName>
    <definedName name="xRC07_ThisYear" localSheetId="15">#REF!</definedName>
    <definedName name="xRC07_ThisYear" localSheetId="16">#REF!</definedName>
    <definedName name="xRC07_ThisYear" localSheetId="25">#REF!</definedName>
    <definedName name="xRC07_ThisYear" localSheetId="29">#REF!</definedName>
    <definedName name="xRC07_ThisYear" localSheetId="3">#REF!</definedName>
    <definedName name="xRC07_ThisYear" localSheetId="4">#REF!</definedName>
    <definedName name="xRC07_ThisYear" localSheetId="8">#REF!</definedName>
    <definedName name="xRC07_ThisYear">#REF!</definedName>
    <definedName name="xRC08_01" localSheetId="13">#REF!</definedName>
    <definedName name="xRC08_01" localSheetId="14">#REF!</definedName>
    <definedName name="xRC08_01" localSheetId="15">#REF!</definedName>
    <definedName name="xRC08_01" localSheetId="16">#REF!</definedName>
    <definedName name="xRC08_01" localSheetId="25">#REF!</definedName>
    <definedName name="xRC08_01" localSheetId="29">#REF!</definedName>
    <definedName name="xRC08_01" localSheetId="3">#REF!</definedName>
    <definedName name="xRC08_01" localSheetId="4">#REF!</definedName>
    <definedName name="xRC08_01" localSheetId="8">#REF!</definedName>
    <definedName name="xRC08_01">#REF!</definedName>
    <definedName name="xRC08_02" localSheetId="13">#REF!</definedName>
    <definedName name="xRC08_02" localSheetId="14">#REF!</definedName>
    <definedName name="xRC08_02" localSheetId="15">#REF!</definedName>
    <definedName name="xRC08_02" localSheetId="16">#REF!</definedName>
    <definedName name="xRC08_02" localSheetId="25">#REF!</definedName>
    <definedName name="xRC08_02" localSheetId="29">#REF!</definedName>
    <definedName name="xRC08_02" localSheetId="3">#REF!</definedName>
    <definedName name="xRC08_02" localSheetId="4">#REF!</definedName>
    <definedName name="xRC08_02" localSheetId="8">#REF!</definedName>
    <definedName name="xRC08_02">#REF!</definedName>
    <definedName name="xRC08_03" localSheetId="13">#REF!</definedName>
    <definedName name="xRC08_03" localSheetId="14">#REF!</definedName>
    <definedName name="xRC08_03" localSheetId="15">#REF!</definedName>
    <definedName name="xRC08_03" localSheetId="16">#REF!</definedName>
    <definedName name="xRC08_03" localSheetId="25">#REF!</definedName>
    <definedName name="xRC08_03" localSheetId="29">#REF!</definedName>
    <definedName name="xRC08_03" localSheetId="3">#REF!</definedName>
    <definedName name="xRC08_03" localSheetId="4">#REF!</definedName>
    <definedName name="xRC08_03" localSheetId="8">#REF!</definedName>
    <definedName name="xRC08_03">#REF!</definedName>
    <definedName name="xRC08_04" localSheetId="13">#REF!</definedName>
    <definedName name="xRC08_04" localSheetId="14">#REF!</definedName>
    <definedName name="xRC08_04" localSheetId="15">#REF!</definedName>
    <definedName name="xRC08_04" localSheetId="16">#REF!</definedName>
    <definedName name="xRC08_04" localSheetId="25">#REF!</definedName>
    <definedName name="xRC08_04" localSheetId="29">#REF!</definedName>
    <definedName name="xRC08_04" localSheetId="3">#REF!</definedName>
    <definedName name="xRC08_04" localSheetId="4">#REF!</definedName>
    <definedName name="xRC08_04" localSheetId="8">#REF!</definedName>
    <definedName name="xRC08_04">#REF!</definedName>
    <definedName name="xRC08_05" localSheetId="13">#REF!</definedName>
    <definedName name="xRC08_05" localSheetId="14">#REF!</definedName>
    <definedName name="xRC08_05" localSheetId="15">#REF!</definedName>
    <definedName name="xRC08_05" localSheetId="16">#REF!</definedName>
    <definedName name="xRC08_05" localSheetId="25">#REF!</definedName>
    <definedName name="xRC08_05" localSheetId="29">#REF!</definedName>
    <definedName name="xRC08_05" localSheetId="3">#REF!</definedName>
    <definedName name="xRC08_05" localSheetId="4">#REF!</definedName>
    <definedName name="xRC08_05" localSheetId="8">#REF!</definedName>
    <definedName name="xRC08_05">#REF!</definedName>
    <definedName name="xRC08_06" localSheetId="13">#REF!</definedName>
    <definedName name="xRC08_06" localSheetId="14">#REF!</definedName>
    <definedName name="xRC08_06" localSheetId="15">#REF!</definedName>
    <definedName name="xRC08_06" localSheetId="16">#REF!</definedName>
    <definedName name="xRC08_06" localSheetId="25">#REF!</definedName>
    <definedName name="xRC08_06" localSheetId="29">#REF!</definedName>
    <definedName name="xRC08_06" localSheetId="3">#REF!</definedName>
    <definedName name="xRC08_06" localSheetId="4">#REF!</definedName>
    <definedName name="xRC08_06" localSheetId="8">#REF!</definedName>
    <definedName name="xRC08_06">#REF!</definedName>
    <definedName name="xRC08_07" localSheetId="13">#REF!</definedName>
    <definedName name="xRC08_07" localSheetId="14">#REF!</definedName>
    <definedName name="xRC08_07" localSheetId="15">#REF!</definedName>
    <definedName name="xRC08_07" localSheetId="16">#REF!</definedName>
    <definedName name="xRC08_07" localSheetId="25">#REF!</definedName>
    <definedName name="xRC08_07" localSheetId="29">#REF!</definedName>
    <definedName name="xRC08_07" localSheetId="3">#REF!</definedName>
    <definedName name="xRC08_07" localSheetId="4">#REF!</definedName>
    <definedName name="xRC08_07" localSheetId="8">#REF!</definedName>
    <definedName name="xRC08_07">#REF!</definedName>
    <definedName name="xRC08_08" localSheetId="13">#REF!</definedName>
    <definedName name="xRC08_08" localSheetId="14">#REF!</definedName>
    <definedName name="xRC08_08" localSheetId="15">#REF!</definedName>
    <definedName name="xRC08_08" localSheetId="16">#REF!</definedName>
    <definedName name="xRC08_08" localSheetId="25">#REF!</definedName>
    <definedName name="xRC08_08" localSheetId="29">#REF!</definedName>
    <definedName name="xRC08_08" localSheetId="3">#REF!</definedName>
    <definedName name="xRC08_08" localSheetId="4">#REF!</definedName>
    <definedName name="xRC08_08" localSheetId="8">#REF!</definedName>
    <definedName name="xRC08_08">#REF!</definedName>
    <definedName name="xRC08_09" localSheetId="13">#REF!</definedName>
    <definedName name="xRC08_09" localSheetId="14">#REF!</definedName>
    <definedName name="xRC08_09" localSheetId="15">#REF!</definedName>
    <definedName name="xRC08_09" localSheetId="16">#REF!</definedName>
    <definedName name="xRC08_09" localSheetId="25">#REF!</definedName>
    <definedName name="xRC08_09" localSheetId="29">#REF!</definedName>
    <definedName name="xRC08_09" localSheetId="3">#REF!</definedName>
    <definedName name="xRC08_09" localSheetId="4">#REF!</definedName>
    <definedName name="xRC08_09" localSheetId="8">#REF!</definedName>
    <definedName name="xRC08_09">#REF!</definedName>
    <definedName name="xRC08_10" localSheetId="13">#REF!</definedName>
    <definedName name="xRC08_10" localSheetId="14">#REF!</definedName>
    <definedName name="xRC08_10" localSheetId="15">#REF!</definedName>
    <definedName name="xRC08_10" localSheetId="16">#REF!</definedName>
    <definedName name="xRC08_10" localSheetId="25">#REF!</definedName>
    <definedName name="xRC08_10" localSheetId="29">#REF!</definedName>
    <definedName name="xRC08_10" localSheetId="3">#REF!</definedName>
    <definedName name="xRC08_10" localSheetId="4">#REF!</definedName>
    <definedName name="xRC08_10" localSheetId="8">#REF!</definedName>
    <definedName name="xRC08_10">#REF!</definedName>
    <definedName name="xRC08_11" localSheetId="13">#REF!</definedName>
    <definedName name="xRC08_11" localSheetId="14">#REF!</definedName>
    <definedName name="xRC08_11" localSheetId="15">#REF!</definedName>
    <definedName name="xRC08_11" localSheetId="16">#REF!</definedName>
    <definedName name="xRC08_11" localSheetId="25">#REF!</definedName>
    <definedName name="xRC08_11" localSheetId="29">#REF!</definedName>
    <definedName name="xRC08_11" localSheetId="3">#REF!</definedName>
    <definedName name="xRC08_11" localSheetId="4">#REF!</definedName>
    <definedName name="xRC08_11" localSheetId="8">#REF!</definedName>
    <definedName name="xRC08_11">#REF!</definedName>
    <definedName name="xRC08_12" localSheetId="13">#REF!</definedName>
    <definedName name="xRC08_12" localSheetId="14">#REF!</definedName>
    <definedName name="xRC08_12" localSheetId="15">#REF!</definedName>
    <definedName name="xRC08_12" localSheetId="16">#REF!</definedName>
    <definedName name="xRC08_12" localSheetId="25">#REF!</definedName>
    <definedName name="xRC08_12" localSheetId="29">#REF!</definedName>
    <definedName name="xRC08_12" localSheetId="3">#REF!</definedName>
    <definedName name="xRC08_12" localSheetId="4">#REF!</definedName>
    <definedName name="xRC08_12" localSheetId="8">#REF!</definedName>
    <definedName name="xRC08_12">#REF!</definedName>
    <definedName name="xRC08_13" localSheetId="13">#REF!</definedName>
    <definedName name="xRC08_13" localSheetId="14">#REF!</definedName>
    <definedName name="xRC08_13" localSheetId="15">#REF!</definedName>
    <definedName name="xRC08_13" localSheetId="16">#REF!</definedName>
    <definedName name="xRC08_13" localSheetId="25">#REF!</definedName>
    <definedName name="xRC08_13" localSheetId="29">#REF!</definedName>
    <definedName name="xRC08_13" localSheetId="3">#REF!</definedName>
    <definedName name="xRC08_13" localSheetId="4">#REF!</definedName>
    <definedName name="xRC08_13" localSheetId="8">#REF!</definedName>
    <definedName name="xRC08_13">#REF!</definedName>
    <definedName name="xRC08_14" localSheetId="13">#REF!</definedName>
    <definedName name="xRC08_14" localSheetId="14">#REF!</definedName>
    <definedName name="xRC08_14" localSheetId="15">#REF!</definedName>
    <definedName name="xRC08_14" localSheetId="16">#REF!</definedName>
    <definedName name="xRC08_14" localSheetId="25">#REF!</definedName>
    <definedName name="xRC08_14" localSheetId="29">#REF!</definedName>
    <definedName name="xRC08_14" localSheetId="3">#REF!</definedName>
    <definedName name="xRC08_14" localSheetId="4">#REF!</definedName>
    <definedName name="xRC08_14" localSheetId="8">#REF!</definedName>
    <definedName name="xRC08_14">#REF!</definedName>
    <definedName name="xRC08_15" localSheetId="13">#REF!</definedName>
    <definedName name="xRC08_15" localSheetId="14">#REF!</definedName>
    <definedName name="xRC08_15" localSheetId="15">#REF!</definedName>
    <definedName name="xRC08_15" localSheetId="16">#REF!</definedName>
    <definedName name="xRC08_15" localSheetId="25">#REF!</definedName>
    <definedName name="xRC08_15" localSheetId="29">#REF!</definedName>
    <definedName name="xRC08_15" localSheetId="3">#REF!</definedName>
    <definedName name="xRC08_15" localSheetId="4">#REF!</definedName>
    <definedName name="xRC08_15" localSheetId="8">#REF!</definedName>
    <definedName name="xRC08_15">#REF!</definedName>
    <definedName name="xRC08_16" localSheetId="13">#REF!</definedName>
    <definedName name="xRC08_16" localSheetId="14">#REF!</definedName>
    <definedName name="xRC08_16" localSheetId="15">#REF!</definedName>
    <definedName name="xRC08_16" localSheetId="16">#REF!</definedName>
    <definedName name="xRC08_16" localSheetId="25">#REF!</definedName>
    <definedName name="xRC08_16" localSheetId="29">#REF!</definedName>
    <definedName name="xRC08_16" localSheetId="3">#REF!</definedName>
    <definedName name="xRC08_16" localSheetId="4">#REF!</definedName>
    <definedName name="xRC08_16" localSheetId="8">#REF!</definedName>
    <definedName name="xRC08_16">#REF!</definedName>
    <definedName name="xRC08_17" localSheetId="13">#REF!</definedName>
    <definedName name="xRC08_17" localSheetId="14">#REF!</definedName>
    <definedName name="xRC08_17" localSheetId="15">#REF!</definedName>
    <definedName name="xRC08_17" localSheetId="16">#REF!</definedName>
    <definedName name="xRC08_17" localSheetId="25">#REF!</definedName>
    <definedName name="xRC08_17" localSheetId="29">#REF!</definedName>
    <definedName name="xRC08_17" localSheetId="3">#REF!</definedName>
    <definedName name="xRC08_17" localSheetId="4">#REF!</definedName>
    <definedName name="xRC08_17" localSheetId="8">#REF!</definedName>
    <definedName name="xRC08_17">#REF!</definedName>
    <definedName name="xRC08_18" localSheetId="13">#REF!</definedName>
    <definedName name="xRC08_18" localSheetId="14">#REF!</definedName>
    <definedName name="xRC08_18" localSheetId="15">#REF!</definedName>
    <definedName name="xRC08_18" localSheetId="16">#REF!</definedName>
    <definedName name="xRC08_18" localSheetId="25">#REF!</definedName>
    <definedName name="xRC08_18" localSheetId="29">#REF!</definedName>
    <definedName name="xRC08_18" localSheetId="3">#REF!</definedName>
    <definedName name="xRC08_18" localSheetId="4">#REF!</definedName>
    <definedName name="xRC08_18" localSheetId="8">#REF!</definedName>
    <definedName name="xRC08_18">#REF!</definedName>
    <definedName name="xRC08_19" localSheetId="13">#REF!</definedName>
    <definedName name="xRC08_19" localSheetId="14">#REF!</definedName>
    <definedName name="xRC08_19" localSheetId="15">#REF!</definedName>
    <definedName name="xRC08_19" localSheetId="16">#REF!</definedName>
    <definedName name="xRC08_19" localSheetId="25">#REF!</definedName>
    <definedName name="xRC08_19" localSheetId="29">#REF!</definedName>
    <definedName name="xRC08_19" localSheetId="3">#REF!</definedName>
    <definedName name="xRC08_19" localSheetId="4">#REF!</definedName>
    <definedName name="xRC08_19" localSheetId="8">#REF!</definedName>
    <definedName name="xRC08_19">#REF!</definedName>
    <definedName name="xRC08_20" localSheetId="13">#REF!</definedName>
    <definedName name="xRC08_20" localSheetId="14">#REF!</definedName>
    <definedName name="xRC08_20" localSheetId="15">#REF!</definedName>
    <definedName name="xRC08_20" localSheetId="16">#REF!</definedName>
    <definedName name="xRC08_20" localSheetId="25">#REF!</definedName>
    <definedName name="xRC08_20" localSheetId="29">#REF!</definedName>
    <definedName name="xRC08_20" localSheetId="3">#REF!</definedName>
    <definedName name="xRC08_20" localSheetId="4">#REF!</definedName>
    <definedName name="xRC08_20" localSheetId="8">#REF!</definedName>
    <definedName name="xRC08_20">#REF!</definedName>
    <definedName name="xRC08_21" localSheetId="13">#REF!</definedName>
    <definedName name="xRC08_21" localSheetId="14">#REF!</definedName>
    <definedName name="xRC08_21" localSheetId="15">#REF!</definedName>
    <definedName name="xRC08_21" localSheetId="16">#REF!</definedName>
    <definedName name="xRC08_21" localSheetId="25">#REF!</definedName>
    <definedName name="xRC08_21" localSheetId="29">#REF!</definedName>
    <definedName name="xRC08_21" localSheetId="3">#REF!</definedName>
    <definedName name="xRC08_21" localSheetId="4">#REF!</definedName>
    <definedName name="xRC08_21" localSheetId="8">#REF!</definedName>
    <definedName name="xRC08_21">#REF!</definedName>
    <definedName name="xRC08_22" localSheetId="13">#REF!</definedName>
    <definedName name="xRC08_22" localSheetId="14">#REF!</definedName>
    <definedName name="xRC08_22" localSheetId="15">#REF!</definedName>
    <definedName name="xRC08_22" localSheetId="16">#REF!</definedName>
    <definedName name="xRC08_22" localSheetId="25">#REF!</definedName>
    <definedName name="xRC08_22" localSheetId="29">#REF!</definedName>
    <definedName name="xRC08_22" localSheetId="3">#REF!</definedName>
    <definedName name="xRC08_22" localSheetId="4">#REF!</definedName>
    <definedName name="xRC08_22" localSheetId="8">#REF!</definedName>
    <definedName name="xRC08_22">#REF!</definedName>
    <definedName name="xRC08_23" localSheetId="13">#REF!</definedName>
    <definedName name="xRC08_23" localSheetId="14">#REF!</definedName>
    <definedName name="xRC08_23" localSheetId="15">#REF!</definedName>
    <definedName name="xRC08_23" localSheetId="16">#REF!</definedName>
    <definedName name="xRC08_23" localSheetId="25">#REF!</definedName>
    <definedName name="xRC08_23" localSheetId="29">#REF!</definedName>
    <definedName name="xRC08_23" localSheetId="3">#REF!</definedName>
    <definedName name="xRC08_23" localSheetId="4">#REF!</definedName>
    <definedName name="xRC08_23" localSheetId="8">#REF!</definedName>
    <definedName name="xRC08_23">#REF!</definedName>
    <definedName name="xRC08_24" localSheetId="13">#REF!</definedName>
    <definedName name="xRC08_24" localSheetId="14">#REF!</definedName>
    <definedName name="xRC08_24" localSheetId="15">#REF!</definedName>
    <definedName name="xRC08_24" localSheetId="16">#REF!</definedName>
    <definedName name="xRC08_24" localSheetId="25">#REF!</definedName>
    <definedName name="xRC08_24" localSheetId="29">#REF!</definedName>
    <definedName name="xRC08_24" localSheetId="3">#REF!</definedName>
    <definedName name="xRC08_24" localSheetId="4">#REF!</definedName>
    <definedName name="xRC08_24" localSheetId="8">#REF!</definedName>
    <definedName name="xRC08_24">#REF!</definedName>
    <definedName name="xRC08_25" localSheetId="13">#REF!</definedName>
    <definedName name="xRC08_25" localSheetId="14">#REF!</definedName>
    <definedName name="xRC08_25" localSheetId="15">#REF!</definedName>
    <definedName name="xRC08_25" localSheetId="16">#REF!</definedName>
    <definedName name="xRC08_25" localSheetId="25">#REF!</definedName>
    <definedName name="xRC08_25" localSheetId="29">#REF!</definedName>
    <definedName name="xRC08_25" localSheetId="3">#REF!</definedName>
    <definedName name="xRC08_25" localSheetId="4">#REF!</definedName>
    <definedName name="xRC08_25" localSheetId="8">#REF!</definedName>
    <definedName name="xRC08_25">#REF!</definedName>
    <definedName name="xRC08_26" localSheetId="13">#REF!</definedName>
    <definedName name="xRC08_26" localSheetId="14">#REF!</definedName>
    <definedName name="xRC08_26" localSheetId="15">#REF!</definedName>
    <definedName name="xRC08_26" localSheetId="16">#REF!</definedName>
    <definedName name="xRC08_26" localSheetId="25">#REF!</definedName>
    <definedName name="xRC08_26" localSheetId="29">#REF!</definedName>
    <definedName name="xRC08_26" localSheetId="3">#REF!</definedName>
    <definedName name="xRC08_26" localSheetId="4">#REF!</definedName>
    <definedName name="xRC08_26" localSheetId="8">#REF!</definedName>
    <definedName name="xRC08_26">#REF!</definedName>
    <definedName name="xRC08_27" localSheetId="13">#REF!</definedName>
    <definedName name="xRC08_27" localSheetId="14">#REF!</definedName>
    <definedName name="xRC08_27" localSheetId="15">#REF!</definedName>
    <definedName name="xRC08_27" localSheetId="16">#REF!</definedName>
    <definedName name="xRC08_27" localSheetId="25">#REF!</definedName>
    <definedName name="xRC08_27" localSheetId="29">#REF!</definedName>
    <definedName name="xRC08_27" localSheetId="3">#REF!</definedName>
    <definedName name="xRC08_27" localSheetId="4">#REF!</definedName>
    <definedName name="xRC08_27" localSheetId="8">#REF!</definedName>
    <definedName name="xRC08_27">#REF!</definedName>
    <definedName name="xRC08_28" localSheetId="13">#REF!</definedName>
    <definedName name="xRC08_28" localSheetId="14">#REF!</definedName>
    <definedName name="xRC08_28" localSheetId="15">#REF!</definedName>
    <definedName name="xRC08_28" localSheetId="16">#REF!</definedName>
    <definedName name="xRC08_28" localSheetId="25">#REF!</definedName>
    <definedName name="xRC08_28" localSheetId="29">#REF!</definedName>
    <definedName name="xRC08_28" localSheetId="3">#REF!</definedName>
    <definedName name="xRC08_28" localSheetId="4">#REF!</definedName>
    <definedName name="xRC08_28" localSheetId="8">#REF!</definedName>
    <definedName name="xRC08_28">#REF!</definedName>
    <definedName name="xRC08_29" localSheetId="13">#REF!</definedName>
    <definedName name="xRC08_29" localSheetId="14">#REF!</definedName>
    <definedName name="xRC08_29" localSheetId="15">#REF!</definedName>
    <definedName name="xRC08_29" localSheetId="16">#REF!</definedName>
    <definedName name="xRC08_29" localSheetId="25">#REF!</definedName>
    <definedName name="xRC08_29" localSheetId="29">#REF!</definedName>
    <definedName name="xRC08_29" localSheetId="3">#REF!</definedName>
    <definedName name="xRC08_29" localSheetId="4">#REF!</definedName>
    <definedName name="xRC08_29" localSheetId="8">#REF!</definedName>
    <definedName name="xRC08_29">#REF!</definedName>
    <definedName name="xRC08_30" localSheetId="13">#REF!</definedName>
    <definedName name="xRC08_30" localSheetId="14">#REF!</definedName>
    <definedName name="xRC08_30" localSheetId="15">#REF!</definedName>
    <definedName name="xRC08_30" localSheetId="16">#REF!</definedName>
    <definedName name="xRC08_30" localSheetId="25">#REF!</definedName>
    <definedName name="xRC08_30" localSheetId="29">#REF!</definedName>
    <definedName name="xRC08_30" localSheetId="3">#REF!</definedName>
    <definedName name="xRC08_30" localSheetId="4">#REF!</definedName>
    <definedName name="xRC08_30" localSheetId="8">#REF!</definedName>
    <definedName name="xRC08_30">#REF!</definedName>
    <definedName name="xRC08_31" localSheetId="13">#REF!</definedName>
    <definedName name="xRC08_31" localSheetId="14">#REF!</definedName>
    <definedName name="xRC08_31" localSheetId="15">#REF!</definedName>
    <definedName name="xRC08_31" localSheetId="16">#REF!</definedName>
    <definedName name="xRC08_31" localSheetId="25">#REF!</definedName>
    <definedName name="xRC08_31" localSheetId="29">#REF!</definedName>
    <definedName name="xRC08_31" localSheetId="3">#REF!</definedName>
    <definedName name="xRC08_31" localSheetId="4">#REF!</definedName>
    <definedName name="xRC08_31" localSheetId="8">#REF!</definedName>
    <definedName name="xRC08_31">#REF!</definedName>
    <definedName name="xRC08_32" localSheetId="13">#REF!</definedName>
    <definedName name="xRC08_32" localSheetId="14">#REF!</definedName>
    <definedName name="xRC08_32" localSheetId="15">#REF!</definedName>
    <definedName name="xRC08_32" localSheetId="16">#REF!</definedName>
    <definedName name="xRC08_32" localSheetId="25">#REF!</definedName>
    <definedName name="xRC08_32" localSheetId="29">#REF!</definedName>
    <definedName name="xRC08_32" localSheetId="3">#REF!</definedName>
    <definedName name="xRC08_32" localSheetId="4">#REF!</definedName>
    <definedName name="xRC08_32" localSheetId="8">#REF!</definedName>
    <definedName name="xRC08_32">#REF!</definedName>
    <definedName name="xRC08_33" localSheetId="13">#REF!</definedName>
    <definedName name="xRC08_33" localSheetId="14">#REF!</definedName>
    <definedName name="xRC08_33" localSheetId="15">#REF!</definedName>
    <definedName name="xRC08_33" localSheetId="16">#REF!</definedName>
    <definedName name="xRC08_33" localSheetId="25">#REF!</definedName>
    <definedName name="xRC08_33" localSheetId="29">#REF!</definedName>
    <definedName name="xRC08_33" localSheetId="3">#REF!</definedName>
    <definedName name="xRC08_33" localSheetId="4">#REF!</definedName>
    <definedName name="xRC08_33" localSheetId="8">#REF!</definedName>
    <definedName name="xRC08_33">#REF!</definedName>
    <definedName name="xRC08_34" localSheetId="13">#REF!</definedName>
    <definedName name="xRC08_34" localSheetId="14">#REF!</definedName>
    <definedName name="xRC08_34" localSheetId="15">#REF!</definedName>
    <definedName name="xRC08_34" localSheetId="16">#REF!</definedName>
    <definedName name="xRC08_34" localSheetId="25">#REF!</definedName>
    <definedName name="xRC08_34" localSheetId="29">#REF!</definedName>
    <definedName name="xRC08_34" localSheetId="3">#REF!</definedName>
    <definedName name="xRC08_34" localSheetId="4">#REF!</definedName>
    <definedName name="xRC08_34" localSheetId="8">#REF!</definedName>
    <definedName name="xRC08_34">#REF!</definedName>
    <definedName name="xRC08_35" localSheetId="13">#REF!</definedName>
    <definedName name="xRC08_35" localSheetId="14">#REF!</definedName>
    <definedName name="xRC08_35" localSheetId="15">#REF!</definedName>
    <definedName name="xRC08_35" localSheetId="16">#REF!</definedName>
    <definedName name="xRC08_35" localSheetId="25">#REF!</definedName>
    <definedName name="xRC08_35" localSheetId="29">#REF!</definedName>
    <definedName name="xRC08_35" localSheetId="3">#REF!</definedName>
    <definedName name="xRC08_35" localSheetId="4">#REF!</definedName>
    <definedName name="xRC08_35" localSheetId="8">#REF!</definedName>
    <definedName name="xRC08_35">#REF!</definedName>
    <definedName name="xRC08_36" localSheetId="13">#REF!</definedName>
    <definedName name="xRC08_36" localSheetId="14">#REF!</definedName>
    <definedName name="xRC08_36" localSheetId="15">#REF!</definedName>
    <definedName name="xRC08_36" localSheetId="16">#REF!</definedName>
    <definedName name="xRC08_36" localSheetId="25">#REF!</definedName>
    <definedName name="xRC08_36" localSheetId="29">#REF!</definedName>
    <definedName name="xRC08_36" localSheetId="3">#REF!</definedName>
    <definedName name="xRC08_36" localSheetId="4">#REF!</definedName>
    <definedName name="xRC08_36" localSheetId="8">#REF!</definedName>
    <definedName name="xRC08_36">#REF!</definedName>
    <definedName name="xRC08_37" localSheetId="13">#REF!</definedName>
    <definedName name="xRC08_37" localSheetId="14">#REF!</definedName>
    <definedName name="xRC08_37" localSheetId="15">#REF!</definedName>
    <definedName name="xRC08_37" localSheetId="16">#REF!</definedName>
    <definedName name="xRC08_37" localSheetId="25">#REF!</definedName>
    <definedName name="xRC08_37" localSheetId="29">#REF!</definedName>
    <definedName name="xRC08_37" localSheetId="3">#REF!</definedName>
    <definedName name="xRC08_37" localSheetId="4">#REF!</definedName>
    <definedName name="xRC08_37" localSheetId="8">#REF!</definedName>
    <definedName name="xRC08_37">#REF!</definedName>
    <definedName name="xRC08_38" localSheetId="13">#REF!</definedName>
    <definedName name="xRC08_38" localSheetId="14">#REF!</definedName>
    <definedName name="xRC08_38" localSheetId="15">#REF!</definedName>
    <definedName name="xRC08_38" localSheetId="16">#REF!</definedName>
    <definedName name="xRC08_38" localSheetId="25">#REF!</definedName>
    <definedName name="xRC08_38" localSheetId="29">#REF!</definedName>
    <definedName name="xRC08_38" localSheetId="3">#REF!</definedName>
    <definedName name="xRC08_38" localSheetId="4">#REF!</definedName>
    <definedName name="xRC08_38" localSheetId="8">#REF!</definedName>
    <definedName name="xRC08_38">#REF!</definedName>
    <definedName name="xRC08_39" localSheetId="13">#REF!</definedName>
    <definedName name="xRC08_39" localSheetId="14">#REF!</definedName>
    <definedName name="xRC08_39" localSheetId="15">#REF!</definedName>
    <definedName name="xRC08_39" localSheetId="16">#REF!</definedName>
    <definedName name="xRC08_39" localSheetId="25">#REF!</definedName>
    <definedName name="xRC08_39" localSheetId="29">#REF!</definedName>
    <definedName name="xRC08_39" localSheetId="3">#REF!</definedName>
    <definedName name="xRC08_39" localSheetId="4">#REF!</definedName>
    <definedName name="xRC08_39" localSheetId="8">#REF!</definedName>
    <definedName name="xRC08_39">#REF!</definedName>
    <definedName name="xRC08_40" localSheetId="13">#REF!</definedName>
    <definedName name="xRC08_40" localSheetId="14">#REF!</definedName>
    <definedName name="xRC08_40" localSheetId="15">#REF!</definedName>
    <definedName name="xRC08_40" localSheetId="16">#REF!</definedName>
    <definedName name="xRC08_40" localSheetId="25">#REF!</definedName>
    <definedName name="xRC08_40" localSheetId="29">#REF!</definedName>
    <definedName name="xRC08_40" localSheetId="3">#REF!</definedName>
    <definedName name="xRC08_40" localSheetId="4">#REF!</definedName>
    <definedName name="xRC08_40" localSheetId="8">#REF!</definedName>
    <definedName name="xRC08_40">#REF!</definedName>
    <definedName name="xRC08_41" localSheetId="13">#REF!</definedName>
    <definedName name="xRC08_41" localSheetId="14">#REF!</definedName>
    <definedName name="xRC08_41" localSheetId="15">#REF!</definedName>
    <definedName name="xRC08_41" localSheetId="16">#REF!</definedName>
    <definedName name="xRC08_41" localSheetId="25">#REF!</definedName>
    <definedName name="xRC08_41" localSheetId="29">#REF!</definedName>
    <definedName name="xRC08_41" localSheetId="3">#REF!</definedName>
    <definedName name="xRC08_41" localSheetId="4">#REF!</definedName>
    <definedName name="xRC08_41" localSheetId="8">#REF!</definedName>
    <definedName name="xRC08_41">#REF!</definedName>
    <definedName name="xRC08_42" localSheetId="13">#REF!</definedName>
    <definedName name="xRC08_42" localSheetId="14">#REF!</definedName>
    <definedName name="xRC08_42" localSheetId="15">#REF!</definedName>
    <definedName name="xRC08_42" localSheetId="16">#REF!</definedName>
    <definedName name="xRC08_42" localSheetId="25">#REF!</definedName>
    <definedName name="xRC08_42" localSheetId="29">#REF!</definedName>
    <definedName name="xRC08_42" localSheetId="3">#REF!</definedName>
    <definedName name="xRC08_42" localSheetId="4">#REF!</definedName>
    <definedName name="xRC08_42" localSheetId="8">#REF!</definedName>
    <definedName name="xRC08_42">#REF!</definedName>
    <definedName name="xRC08_43" localSheetId="13">#REF!</definedName>
    <definedName name="xRC08_43" localSheetId="14">#REF!</definedName>
    <definedName name="xRC08_43" localSheetId="15">#REF!</definedName>
    <definedName name="xRC08_43" localSheetId="16">#REF!</definedName>
    <definedName name="xRC08_43" localSheetId="25">#REF!</definedName>
    <definedName name="xRC08_43" localSheetId="29">#REF!</definedName>
    <definedName name="xRC08_43" localSheetId="3">#REF!</definedName>
    <definedName name="xRC08_43" localSheetId="4">#REF!</definedName>
    <definedName name="xRC08_43" localSheetId="8">#REF!</definedName>
    <definedName name="xRC08_43">#REF!</definedName>
    <definedName name="xRC08_44" localSheetId="13">#REF!</definedName>
    <definedName name="xRC08_44" localSheetId="14">#REF!</definedName>
    <definedName name="xRC08_44" localSheetId="15">#REF!</definedName>
    <definedName name="xRC08_44" localSheetId="16">#REF!</definedName>
    <definedName name="xRC08_44" localSheetId="25">#REF!</definedName>
    <definedName name="xRC08_44" localSheetId="29">#REF!</definedName>
    <definedName name="xRC08_44" localSheetId="3">#REF!</definedName>
    <definedName name="xRC08_44" localSheetId="4">#REF!</definedName>
    <definedName name="xRC08_44" localSheetId="8">#REF!</definedName>
    <definedName name="xRC08_44">#REF!</definedName>
    <definedName name="xRC08_45" localSheetId="13">#REF!</definedName>
    <definedName name="xRC08_45" localSheetId="14">#REF!</definedName>
    <definedName name="xRC08_45" localSheetId="15">#REF!</definedName>
    <definedName name="xRC08_45" localSheetId="16">#REF!</definedName>
    <definedName name="xRC08_45" localSheetId="25">#REF!</definedName>
    <definedName name="xRC08_45" localSheetId="29">#REF!</definedName>
    <definedName name="xRC08_45" localSheetId="3">#REF!</definedName>
    <definedName name="xRC08_45" localSheetId="4">#REF!</definedName>
    <definedName name="xRC08_45" localSheetId="8">#REF!</definedName>
    <definedName name="xRC08_45">#REF!</definedName>
    <definedName name="xRC08_46" localSheetId="13">#REF!</definedName>
    <definedName name="xRC08_46" localSheetId="14">#REF!</definedName>
    <definedName name="xRC08_46" localSheetId="15">#REF!</definedName>
    <definedName name="xRC08_46" localSheetId="16">#REF!</definedName>
    <definedName name="xRC08_46" localSheetId="25">#REF!</definedName>
    <definedName name="xRC08_46" localSheetId="29">#REF!</definedName>
    <definedName name="xRC08_46" localSheetId="3">#REF!</definedName>
    <definedName name="xRC08_46" localSheetId="4">#REF!</definedName>
    <definedName name="xRC08_46" localSheetId="8">#REF!</definedName>
    <definedName name="xRC08_46">#REF!</definedName>
    <definedName name="xRC08_47" localSheetId="13">#REF!</definedName>
    <definedName name="xRC08_47" localSheetId="14">#REF!</definedName>
    <definedName name="xRC08_47" localSheetId="15">#REF!</definedName>
    <definedName name="xRC08_47" localSheetId="16">#REF!</definedName>
    <definedName name="xRC08_47" localSheetId="25">#REF!</definedName>
    <definedName name="xRC08_47" localSheetId="29">#REF!</definedName>
    <definedName name="xRC08_47" localSheetId="3">#REF!</definedName>
    <definedName name="xRC08_47" localSheetId="4">#REF!</definedName>
    <definedName name="xRC08_47" localSheetId="8">#REF!</definedName>
    <definedName name="xRC08_47">#REF!</definedName>
    <definedName name="xRC08_48" localSheetId="13">#REF!</definedName>
    <definedName name="xRC08_48" localSheetId="14">#REF!</definedName>
    <definedName name="xRC08_48" localSheetId="15">#REF!</definedName>
    <definedName name="xRC08_48" localSheetId="16">#REF!</definedName>
    <definedName name="xRC08_48" localSheetId="25">#REF!</definedName>
    <definedName name="xRC08_48" localSheetId="29">#REF!</definedName>
    <definedName name="xRC08_48" localSheetId="3">#REF!</definedName>
    <definedName name="xRC08_48" localSheetId="4">#REF!</definedName>
    <definedName name="xRC08_48" localSheetId="8">#REF!</definedName>
    <definedName name="xRC08_48">#REF!</definedName>
    <definedName name="xRC08_49" localSheetId="13">#REF!</definedName>
    <definedName name="xRC08_49" localSheetId="14">#REF!</definedName>
    <definedName name="xRC08_49" localSheetId="15">#REF!</definedName>
    <definedName name="xRC08_49" localSheetId="16">#REF!</definedName>
    <definedName name="xRC08_49" localSheetId="25">#REF!</definedName>
    <definedName name="xRC08_49" localSheetId="29">#REF!</definedName>
    <definedName name="xRC08_49" localSheetId="3">#REF!</definedName>
    <definedName name="xRC08_49" localSheetId="4">#REF!</definedName>
    <definedName name="xRC08_49" localSheetId="8">#REF!</definedName>
    <definedName name="xRC08_49">#REF!</definedName>
    <definedName name="xRC08_50" localSheetId="13">#REF!</definedName>
    <definedName name="xRC08_50" localSheetId="14">#REF!</definedName>
    <definedName name="xRC08_50" localSheetId="15">#REF!</definedName>
    <definedName name="xRC08_50" localSheetId="16">#REF!</definedName>
    <definedName name="xRC08_50" localSheetId="25">#REF!</definedName>
    <definedName name="xRC08_50" localSheetId="29">#REF!</definedName>
    <definedName name="xRC08_50" localSheetId="3">#REF!</definedName>
    <definedName name="xRC08_50" localSheetId="4">#REF!</definedName>
    <definedName name="xRC08_50" localSheetId="8">#REF!</definedName>
    <definedName name="xRC08_50">#REF!</definedName>
    <definedName name="xRC08_51" localSheetId="13">#REF!</definedName>
    <definedName name="xRC08_51" localSheetId="14">#REF!</definedName>
    <definedName name="xRC08_51" localSheetId="15">#REF!</definedName>
    <definedName name="xRC08_51" localSheetId="16">#REF!</definedName>
    <definedName name="xRC08_51" localSheetId="25">#REF!</definedName>
    <definedName name="xRC08_51" localSheetId="29">#REF!</definedName>
    <definedName name="xRC08_51" localSheetId="3">#REF!</definedName>
    <definedName name="xRC08_51" localSheetId="4">#REF!</definedName>
    <definedName name="xRC08_51" localSheetId="8">#REF!</definedName>
    <definedName name="xRC08_51">#REF!</definedName>
    <definedName name="xRC08_52" localSheetId="13">#REF!</definedName>
    <definedName name="xRC08_52" localSheetId="14">#REF!</definedName>
    <definedName name="xRC08_52" localSheetId="15">#REF!</definedName>
    <definedName name="xRC08_52" localSheetId="16">#REF!</definedName>
    <definedName name="xRC08_52" localSheetId="25">#REF!</definedName>
    <definedName name="xRC08_52" localSheetId="29">#REF!</definedName>
    <definedName name="xRC08_52" localSheetId="3">#REF!</definedName>
    <definedName name="xRC08_52" localSheetId="4">#REF!</definedName>
    <definedName name="xRC08_52" localSheetId="8">#REF!</definedName>
    <definedName name="xRC08_52">#REF!</definedName>
    <definedName name="xRC08_53" localSheetId="13">#REF!</definedName>
    <definedName name="xRC08_53" localSheetId="14">#REF!</definedName>
    <definedName name="xRC08_53" localSheetId="15">#REF!</definedName>
    <definedName name="xRC08_53" localSheetId="16">#REF!</definedName>
    <definedName name="xRC08_53" localSheetId="25">#REF!</definedName>
    <definedName name="xRC08_53" localSheetId="29">#REF!</definedName>
    <definedName name="xRC08_53" localSheetId="3">#REF!</definedName>
    <definedName name="xRC08_53" localSheetId="4">#REF!</definedName>
    <definedName name="xRC08_53" localSheetId="8">#REF!</definedName>
    <definedName name="xRC08_53">#REF!</definedName>
    <definedName name="xRC08_54" localSheetId="13">#REF!</definedName>
    <definedName name="xRC08_54" localSheetId="14">#REF!</definedName>
    <definedName name="xRC08_54" localSheetId="15">#REF!</definedName>
    <definedName name="xRC08_54" localSheetId="16">#REF!</definedName>
    <definedName name="xRC08_54" localSheetId="25">#REF!</definedName>
    <definedName name="xRC08_54" localSheetId="29">#REF!</definedName>
    <definedName name="xRC08_54" localSheetId="3">#REF!</definedName>
    <definedName name="xRC08_54" localSheetId="4">#REF!</definedName>
    <definedName name="xRC08_54" localSheetId="8">#REF!</definedName>
    <definedName name="xRC08_54">#REF!</definedName>
    <definedName name="xRC08_55" localSheetId="13">#REF!</definedName>
    <definedName name="xRC08_55" localSheetId="14">#REF!</definedName>
    <definedName name="xRC08_55" localSheetId="15">#REF!</definedName>
    <definedName name="xRC08_55" localSheetId="16">#REF!</definedName>
    <definedName name="xRC08_55" localSheetId="25">#REF!</definedName>
    <definedName name="xRC08_55" localSheetId="29">#REF!</definedName>
    <definedName name="xRC08_55" localSheetId="3">#REF!</definedName>
    <definedName name="xRC08_55" localSheetId="4">#REF!</definedName>
    <definedName name="xRC08_55" localSheetId="8">#REF!</definedName>
    <definedName name="xRC08_55">#REF!</definedName>
    <definedName name="xRC08_56" localSheetId="13">#REF!</definedName>
    <definedName name="xRC08_56" localSheetId="14">#REF!</definedName>
    <definedName name="xRC08_56" localSheetId="15">#REF!</definedName>
    <definedName name="xRC08_56" localSheetId="16">#REF!</definedName>
    <definedName name="xRC08_56" localSheetId="25">#REF!</definedName>
    <definedName name="xRC08_56" localSheetId="29">#REF!</definedName>
    <definedName name="xRC08_56" localSheetId="3">#REF!</definedName>
    <definedName name="xRC08_56" localSheetId="4">#REF!</definedName>
    <definedName name="xRC08_56" localSheetId="8">#REF!</definedName>
    <definedName name="xRC08_56">#REF!</definedName>
    <definedName name="xRC08_57" localSheetId="13">#REF!</definedName>
    <definedName name="xRC08_57" localSheetId="14">#REF!</definedName>
    <definedName name="xRC08_57" localSheetId="15">#REF!</definedName>
    <definedName name="xRC08_57" localSheetId="16">#REF!</definedName>
    <definedName name="xRC08_57" localSheetId="25">#REF!</definedName>
    <definedName name="xRC08_57" localSheetId="29">#REF!</definedName>
    <definedName name="xRC08_57" localSheetId="3">#REF!</definedName>
    <definedName name="xRC08_57" localSheetId="4">#REF!</definedName>
    <definedName name="xRC08_57" localSheetId="8">#REF!</definedName>
    <definedName name="xRC08_57">#REF!</definedName>
    <definedName name="xRC08_58" localSheetId="13">#REF!</definedName>
    <definedName name="xRC08_58" localSheetId="14">#REF!</definedName>
    <definedName name="xRC08_58" localSheetId="15">#REF!</definedName>
    <definedName name="xRC08_58" localSheetId="16">#REF!</definedName>
    <definedName name="xRC08_58" localSheetId="25">#REF!</definedName>
    <definedName name="xRC08_58" localSheetId="29">#REF!</definedName>
    <definedName name="xRC08_58" localSheetId="3">#REF!</definedName>
    <definedName name="xRC08_58" localSheetId="4">#REF!</definedName>
    <definedName name="xRC08_58" localSheetId="8">#REF!</definedName>
    <definedName name="xRC08_58">#REF!</definedName>
    <definedName name="xRC08_59" localSheetId="13">#REF!</definedName>
    <definedName name="xRC08_59" localSheetId="14">#REF!</definedName>
    <definedName name="xRC08_59" localSheetId="15">#REF!</definedName>
    <definedName name="xRC08_59" localSheetId="16">#REF!</definedName>
    <definedName name="xRC08_59" localSheetId="25">#REF!</definedName>
    <definedName name="xRC08_59" localSheetId="29">#REF!</definedName>
    <definedName name="xRC08_59" localSheetId="3">#REF!</definedName>
    <definedName name="xRC08_59" localSheetId="4">#REF!</definedName>
    <definedName name="xRC08_59" localSheetId="8">#REF!</definedName>
    <definedName name="xRC08_59">#REF!</definedName>
    <definedName name="xRC08_60" localSheetId="13">#REF!</definedName>
    <definedName name="xRC08_60" localSheetId="14">#REF!</definedName>
    <definedName name="xRC08_60" localSheetId="15">#REF!</definedName>
    <definedName name="xRC08_60" localSheetId="16">#REF!</definedName>
    <definedName name="xRC08_60" localSheetId="25">#REF!</definedName>
    <definedName name="xRC08_60" localSheetId="29">#REF!</definedName>
    <definedName name="xRC08_60" localSheetId="3">#REF!</definedName>
    <definedName name="xRC08_60" localSheetId="4">#REF!</definedName>
    <definedName name="xRC08_60" localSheetId="8">#REF!</definedName>
    <definedName name="xRC08_60">#REF!</definedName>
    <definedName name="xRC08_61" localSheetId="13">#REF!</definedName>
    <definedName name="xRC08_61" localSheetId="14">#REF!</definedName>
    <definedName name="xRC08_61" localSheetId="15">#REF!</definedName>
    <definedName name="xRC08_61" localSheetId="16">#REF!</definedName>
    <definedName name="xRC08_61" localSheetId="25">#REF!</definedName>
    <definedName name="xRC08_61" localSheetId="29">#REF!</definedName>
    <definedName name="xRC08_61" localSheetId="3">#REF!</definedName>
    <definedName name="xRC08_61" localSheetId="4">#REF!</definedName>
    <definedName name="xRC08_61" localSheetId="8">#REF!</definedName>
    <definedName name="xRC08_61">#REF!</definedName>
    <definedName name="xRC08_62" localSheetId="13">#REF!</definedName>
    <definedName name="xRC08_62" localSheetId="14">#REF!</definedName>
    <definedName name="xRC08_62" localSheetId="15">#REF!</definedName>
    <definedName name="xRC08_62" localSheetId="16">#REF!</definedName>
    <definedName name="xRC08_62" localSheetId="25">#REF!</definedName>
    <definedName name="xRC08_62" localSheetId="29">#REF!</definedName>
    <definedName name="xRC08_62" localSheetId="3">#REF!</definedName>
    <definedName name="xRC08_62" localSheetId="4">#REF!</definedName>
    <definedName name="xRC08_62" localSheetId="8">#REF!</definedName>
    <definedName name="xRC08_62">#REF!</definedName>
    <definedName name="xRC08_63" localSheetId="13">#REF!</definedName>
    <definedName name="xRC08_63" localSheetId="14">#REF!</definedName>
    <definedName name="xRC08_63" localSheetId="15">#REF!</definedName>
    <definedName name="xRC08_63" localSheetId="16">#REF!</definedName>
    <definedName name="xRC08_63" localSheetId="25">#REF!</definedName>
    <definedName name="xRC08_63" localSheetId="29">#REF!</definedName>
    <definedName name="xRC08_63" localSheetId="3">#REF!</definedName>
    <definedName name="xRC08_63" localSheetId="4">#REF!</definedName>
    <definedName name="xRC08_63" localSheetId="8">#REF!</definedName>
    <definedName name="xRC08_63">#REF!</definedName>
    <definedName name="xRC08_64" localSheetId="13">#REF!</definedName>
    <definedName name="xRC08_64" localSheetId="14">#REF!</definedName>
    <definedName name="xRC08_64" localSheetId="15">#REF!</definedName>
    <definedName name="xRC08_64" localSheetId="16">#REF!</definedName>
    <definedName name="xRC08_64" localSheetId="25">#REF!</definedName>
    <definedName name="xRC08_64" localSheetId="29">#REF!</definedName>
    <definedName name="xRC08_64" localSheetId="3">#REF!</definedName>
    <definedName name="xRC08_64" localSheetId="4">#REF!</definedName>
    <definedName name="xRC08_64" localSheetId="8">#REF!</definedName>
    <definedName name="xRC08_64">#REF!</definedName>
    <definedName name="xRC08_65" localSheetId="13">#REF!</definedName>
    <definedName name="xRC08_65" localSheetId="14">#REF!</definedName>
    <definedName name="xRC08_65" localSheetId="15">#REF!</definedName>
    <definedName name="xRC08_65" localSheetId="16">#REF!</definedName>
    <definedName name="xRC08_65" localSheetId="25">#REF!</definedName>
    <definedName name="xRC08_65" localSheetId="29">#REF!</definedName>
    <definedName name="xRC08_65" localSheetId="3">#REF!</definedName>
    <definedName name="xRC08_65" localSheetId="4">#REF!</definedName>
    <definedName name="xRC08_65" localSheetId="8">#REF!</definedName>
    <definedName name="xRC08_65">#REF!</definedName>
    <definedName name="xRC08_66" localSheetId="13">#REF!</definedName>
    <definedName name="xRC08_66" localSheetId="14">#REF!</definedName>
    <definedName name="xRC08_66" localSheetId="15">#REF!</definedName>
    <definedName name="xRC08_66" localSheetId="16">#REF!</definedName>
    <definedName name="xRC08_66" localSheetId="25">#REF!</definedName>
    <definedName name="xRC08_66" localSheetId="29">#REF!</definedName>
    <definedName name="xRC08_66" localSheetId="3">#REF!</definedName>
    <definedName name="xRC08_66" localSheetId="4">#REF!</definedName>
    <definedName name="xRC08_66" localSheetId="8">#REF!</definedName>
    <definedName name="xRC08_66">#REF!</definedName>
    <definedName name="xRC08_67" localSheetId="13">#REF!</definedName>
    <definedName name="xRC08_67" localSheetId="14">#REF!</definedName>
    <definedName name="xRC08_67" localSheetId="15">#REF!</definedName>
    <definedName name="xRC08_67" localSheetId="16">#REF!</definedName>
    <definedName name="xRC08_67" localSheetId="25">#REF!</definedName>
    <definedName name="xRC08_67" localSheetId="29">#REF!</definedName>
    <definedName name="xRC08_67" localSheetId="3">#REF!</definedName>
    <definedName name="xRC08_67" localSheetId="4">#REF!</definedName>
    <definedName name="xRC08_67" localSheetId="8">#REF!</definedName>
    <definedName name="xRC08_67">#REF!</definedName>
    <definedName name="xRC08_68" localSheetId="13">#REF!</definedName>
    <definedName name="xRC08_68" localSheetId="14">#REF!</definedName>
    <definedName name="xRC08_68" localSheetId="15">#REF!</definedName>
    <definedName name="xRC08_68" localSheetId="16">#REF!</definedName>
    <definedName name="xRC08_68" localSheetId="25">#REF!</definedName>
    <definedName name="xRC08_68" localSheetId="29">#REF!</definedName>
    <definedName name="xRC08_68" localSheetId="3">#REF!</definedName>
    <definedName name="xRC08_68" localSheetId="4">#REF!</definedName>
    <definedName name="xRC08_68" localSheetId="8">#REF!</definedName>
    <definedName name="xRC08_68">#REF!</definedName>
    <definedName name="xRC08_69" localSheetId="13">#REF!</definedName>
    <definedName name="xRC08_69" localSheetId="14">#REF!</definedName>
    <definedName name="xRC08_69" localSheetId="15">#REF!</definedName>
    <definedName name="xRC08_69" localSheetId="16">#REF!</definedName>
    <definedName name="xRC08_69" localSheetId="25">#REF!</definedName>
    <definedName name="xRC08_69" localSheetId="29">#REF!</definedName>
    <definedName name="xRC08_69" localSheetId="3">#REF!</definedName>
    <definedName name="xRC08_69" localSheetId="4">#REF!</definedName>
    <definedName name="xRC08_69" localSheetId="8">#REF!</definedName>
    <definedName name="xRC08_69">#REF!</definedName>
    <definedName name="xRC08_70" localSheetId="13">#REF!</definedName>
    <definedName name="xRC08_70" localSheetId="14">#REF!</definedName>
    <definedName name="xRC08_70" localSheetId="15">#REF!</definedName>
    <definedName name="xRC08_70" localSheetId="16">#REF!</definedName>
    <definedName name="xRC08_70" localSheetId="25">#REF!</definedName>
    <definedName name="xRC08_70" localSheetId="29">#REF!</definedName>
    <definedName name="xRC08_70" localSheetId="3">#REF!</definedName>
    <definedName name="xRC08_70" localSheetId="4">#REF!</definedName>
    <definedName name="xRC08_70" localSheetId="8">#REF!</definedName>
    <definedName name="xRC08_70">#REF!</definedName>
    <definedName name="xRC08_71" localSheetId="13">#REF!</definedName>
    <definedName name="xRC08_71" localSheetId="14">#REF!</definedName>
    <definedName name="xRC08_71" localSheetId="15">#REF!</definedName>
    <definedName name="xRC08_71" localSheetId="16">#REF!</definedName>
    <definedName name="xRC08_71" localSheetId="25">#REF!</definedName>
    <definedName name="xRC08_71" localSheetId="29">#REF!</definedName>
    <definedName name="xRC08_71" localSheetId="3">#REF!</definedName>
    <definedName name="xRC08_71" localSheetId="4">#REF!</definedName>
    <definedName name="xRC08_71" localSheetId="8">#REF!</definedName>
    <definedName name="xRC08_71">#REF!</definedName>
    <definedName name="xRC08_72" localSheetId="13">#REF!</definedName>
    <definedName name="xRC08_72" localSheetId="14">#REF!</definedName>
    <definedName name="xRC08_72" localSheetId="15">#REF!</definedName>
    <definedName name="xRC08_72" localSheetId="16">#REF!</definedName>
    <definedName name="xRC08_72" localSheetId="25">#REF!</definedName>
    <definedName name="xRC08_72" localSheetId="29">#REF!</definedName>
    <definedName name="xRC08_72" localSheetId="3">#REF!</definedName>
    <definedName name="xRC08_72" localSheetId="4">#REF!</definedName>
    <definedName name="xRC08_72" localSheetId="8">#REF!</definedName>
    <definedName name="xRC08_72">#REF!</definedName>
    <definedName name="xRC08_73" localSheetId="13">#REF!</definedName>
    <definedName name="xRC08_73" localSheetId="14">#REF!</definedName>
    <definedName name="xRC08_73" localSheetId="15">#REF!</definedName>
    <definedName name="xRC08_73" localSheetId="16">#REF!</definedName>
    <definedName name="xRC08_73" localSheetId="25">#REF!</definedName>
    <definedName name="xRC08_73" localSheetId="29">#REF!</definedName>
    <definedName name="xRC08_73" localSheetId="3">#REF!</definedName>
    <definedName name="xRC08_73" localSheetId="4">#REF!</definedName>
    <definedName name="xRC08_73" localSheetId="8">#REF!</definedName>
    <definedName name="xRC08_73">#REF!</definedName>
    <definedName name="xRC08_74" localSheetId="13">#REF!</definedName>
    <definedName name="xRC08_74" localSheetId="14">#REF!</definedName>
    <definedName name="xRC08_74" localSheetId="15">#REF!</definedName>
    <definedName name="xRC08_74" localSheetId="16">#REF!</definedName>
    <definedName name="xRC08_74" localSheetId="25">#REF!</definedName>
    <definedName name="xRC08_74" localSheetId="29">#REF!</definedName>
    <definedName name="xRC08_74" localSheetId="3">#REF!</definedName>
    <definedName name="xRC08_74" localSheetId="4">#REF!</definedName>
    <definedName name="xRC08_74" localSheetId="8">#REF!</definedName>
    <definedName name="xRC08_74">#REF!</definedName>
    <definedName name="xRC08_75" localSheetId="13">#REF!</definedName>
    <definedName name="xRC08_75" localSheetId="14">#REF!</definedName>
    <definedName name="xRC08_75" localSheetId="15">#REF!</definedName>
    <definedName name="xRC08_75" localSheetId="16">#REF!</definedName>
    <definedName name="xRC08_75" localSheetId="25">#REF!</definedName>
    <definedName name="xRC08_75" localSheetId="29">#REF!</definedName>
    <definedName name="xRC08_75" localSheetId="3">#REF!</definedName>
    <definedName name="xRC08_75" localSheetId="4">#REF!</definedName>
    <definedName name="xRC08_75" localSheetId="8">#REF!</definedName>
    <definedName name="xRC08_75">#REF!</definedName>
    <definedName name="xRC08_76" localSheetId="13">#REF!</definedName>
    <definedName name="xRC08_76" localSheetId="14">#REF!</definedName>
    <definedName name="xRC08_76" localSheetId="15">#REF!</definedName>
    <definedName name="xRC08_76" localSheetId="16">#REF!</definedName>
    <definedName name="xRC08_76" localSheetId="25">#REF!</definedName>
    <definedName name="xRC08_76" localSheetId="29">#REF!</definedName>
    <definedName name="xRC08_76" localSheetId="3">#REF!</definedName>
    <definedName name="xRC08_76" localSheetId="4">#REF!</definedName>
    <definedName name="xRC08_76" localSheetId="8">#REF!</definedName>
    <definedName name="xRC08_76">#REF!</definedName>
    <definedName name="xRC08_77" localSheetId="13">#REF!</definedName>
    <definedName name="xRC08_77" localSheetId="14">#REF!</definedName>
    <definedName name="xRC08_77" localSheetId="15">#REF!</definedName>
    <definedName name="xRC08_77" localSheetId="16">#REF!</definedName>
    <definedName name="xRC08_77" localSheetId="25">#REF!</definedName>
    <definedName name="xRC08_77" localSheetId="29">#REF!</definedName>
    <definedName name="xRC08_77" localSheetId="3">#REF!</definedName>
    <definedName name="xRC08_77" localSheetId="4">#REF!</definedName>
    <definedName name="xRC08_77" localSheetId="8">#REF!</definedName>
    <definedName name="xRC08_77">#REF!</definedName>
    <definedName name="xRC08_78" localSheetId="13">#REF!</definedName>
    <definedName name="xRC08_78" localSheetId="14">#REF!</definedName>
    <definedName name="xRC08_78" localSheetId="15">#REF!</definedName>
    <definedName name="xRC08_78" localSheetId="16">#REF!</definedName>
    <definedName name="xRC08_78" localSheetId="25">#REF!</definedName>
    <definedName name="xRC08_78" localSheetId="29">#REF!</definedName>
    <definedName name="xRC08_78" localSheetId="3">#REF!</definedName>
    <definedName name="xRC08_78" localSheetId="4">#REF!</definedName>
    <definedName name="xRC08_78" localSheetId="8">#REF!</definedName>
    <definedName name="xRC08_78">#REF!</definedName>
    <definedName name="xRC08_79" localSheetId="13">#REF!</definedName>
    <definedName name="xRC08_79" localSheetId="14">#REF!</definedName>
    <definedName name="xRC08_79" localSheetId="15">#REF!</definedName>
    <definedName name="xRC08_79" localSheetId="16">#REF!</definedName>
    <definedName name="xRC08_79" localSheetId="25">#REF!</definedName>
    <definedName name="xRC08_79" localSheetId="29">#REF!</definedName>
    <definedName name="xRC08_79" localSheetId="3">#REF!</definedName>
    <definedName name="xRC08_79" localSheetId="4">#REF!</definedName>
    <definedName name="xRC08_79" localSheetId="8">#REF!</definedName>
    <definedName name="xRC08_79">#REF!</definedName>
    <definedName name="xRC08_80" localSheetId="13">#REF!</definedName>
    <definedName name="xRC08_80" localSheetId="14">#REF!</definedName>
    <definedName name="xRC08_80" localSheetId="15">#REF!</definedName>
    <definedName name="xRC08_80" localSheetId="16">#REF!</definedName>
    <definedName name="xRC08_80" localSheetId="25">#REF!</definedName>
    <definedName name="xRC08_80" localSheetId="29">#REF!</definedName>
    <definedName name="xRC08_80" localSheetId="3">#REF!</definedName>
    <definedName name="xRC08_80" localSheetId="4">#REF!</definedName>
    <definedName name="xRC08_80" localSheetId="8">#REF!</definedName>
    <definedName name="xRC08_80">#REF!</definedName>
    <definedName name="xRC08_81" localSheetId="13">#REF!</definedName>
    <definedName name="xRC08_81" localSheetId="14">#REF!</definedName>
    <definedName name="xRC08_81" localSheetId="15">#REF!</definedName>
    <definedName name="xRC08_81" localSheetId="16">#REF!</definedName>
    <definedName name="xRC08_81" localSheetId="25">#REF!</definedName>
    <definedName name="xRC08_81" localSheetId="29">#REF!</definedName>
    <definedName name="xRC08_81" localSheetId="3">#REF!</definedName>
    <definedName name="xRC08_81" localSheetId="4">#REF!</definedName>
    <definedName name="xRC08_81" localSheetId="8">#REF!</definedName>
    <definedName name="xRC08_81">#REF!</definedName>
    <definedName name="xRC08_82" localSheetId="13">#REF!</definedName>
    <definedName name="xRC08_82" localSheetId="14">#REF!</definedName>
    <definedName name="xRC08_82" localSheetId="15">#REF!</definedName>
    <definedName name="xRC08_82" localSheetId="16">#REF!</definedName>
    <definedName name="xRC08_82" localSheetId="25">#REF!</definedName>
    <definedName name="xRC08_82" localSheetId="29">#REF!</definedName>
    <definedName name="xRC08_82" localSheetId="3">#REF!</definedName>
    <definedName name="xRC08_82" localSheetId="4">#REF!</definedName>
    <definedName name="xRC08_82" localSheetId="8">#REF!</definedName>
    <definedName name="xRC08_82">#REF!</definedName>
    <definedName name="xRC08_83" localSheetId="13">#REF!</definedName>
    <definedName name="xRC08_83" localSheetId="14">#REF!</definedName>
    <definedName name="xRC08_83" localSheetId="15">#REF!</definedName>
    <definedName name="xRC08_83" localSheetId="16">#REF!</definedName>
    <definedName name="xRC08_83" localSheetId="25">#REF!</definedName>
    <definedName name="xRC08_83" localSheetId="29">#REF!</definedName>
    <definedName name="xRC08_83" localSheetId="3">#REF!</definedName>
    <definedName name="xRC08_83" localSheetId="4">#REF!</definedName>
    <definedName name="xRC08_83" localSheetId="8">#REF!</definedName>
    <definedName name="xRC08_83">#REF!</definedName>
    <definedName name="xRC08_84" localSheetId="13">#REF!</definedName>
    <definedName name="xRC08_84" localSheetId="14">#REF!</definedName>
    <definedName name="xRC08_84" localSheetId="15">#REF!</definedName>
    <definedName name="xRC08_84" localSheetId="16">#REF!</definedName>
    <definedName name="xRC08_84" localSheetId="25">#REF!</definedName>
    <definedName name="xRC08_84" localSheetId="29">#REF!</definedName>
    <definedName name="xRC08_84" localSheetId="3">#REF!</definedName>
    <definedName name="xRC08_84" localSheetId="4">#REF!</definedName>
    <definedName name="xRC08_84" localSheetId="8">#REF!</definedName>
    <definedName name="xRC08_84">#REF!</definedName>
    <definedName name="xRC08_85" localSheetId="13">#REF!</definedName>
    <definedName name="xRC08_85" localSheetId="14">#REF!</definedName>
    <definedName name="xRC08_85" localSheetId="15">#REF!</definedName>
    <definedName name="xRC08_85" localSheetId="16">#REF!</definedName>
    <definedName name="xRC08_85" localSheetId="25">#REF!</definedName>
    <definedName name="xRC08_85" localSheetId="29">#REF!</definedName>
    <definedName name="xRC08_85" localSheetId="3">#REF!</definedName>
    <definedName name="xRC08_85" localSheetId="4">#REF!</definedName>
    <definedName name="xRC08_85" localSheetId="8">#REF!</definedName>
    <definedName name="xRC08_85">#REF!</definedName>
    <definedName name="xRC08_86" localSheetId="13">#REF!</definedName>
    <definedName name="xRC08_86" localSheetId="14">#REF!</definedName>
    <definedName name="xRC08_86" localSheetId="15">#REF!</definedName>
    <definedName name="xRC08_86" localSheetId="16">#REF!</definedName>
    <definedName name="xRC08_86" localSheetId="25">#REF!</definedName>
    <definedName name="xRC08_86" localSheetId="29">#REF!</definedName>
    <definedName name="xRC08_86" localSheetId="3">#REF!</definedName>
    <definedName name="xRC08_86" localSheetId="4">#REF!</definedName>
    <definedName name="xRC08_86" localSheetId="8">#REF!</definedName>
    <definedName name="xRC08_86">#REF!</definedName>
    <definedName name="xRC08_87" localSheetId="13">#REF!</definedName>
    <definedName name="xRC08_87" localSheetId="14">#REF!</definedName>
    <definedName name="xRC08_87" localSheetId="15">#REF!</definedName>
    <definedName name="xRC08_87" localSheetId="16">#REF!</definedName>
    <definedName name="xRC08_87" localSheetId="25">#REF!</definedName>
    <definedName name="xRC08_87" localSheetId="29">#REF!</definedName>
    <definedName name="xRC08_87" localSheetId="3">#REF!</definedName>
    <definedName name="xRC08_87" localSheetId="4">#REF!</definedName>
    <definedName name="xRC08_87" localSheetId="8">#REF!</definedName>
    <definedName name="xRC08_87">#REF!</definedName>
    <definedName name="xRC08_88" localSheetId="13">#REF!</definedName>
    <definedName name="xRC08_88" localSheetId="14">#REF!</definedName>
    <definedName name="xRC08_88" localSheetId="15">#REF!</definedName>
    <definedName name="xRC08_88" localSheetId="16">#REF!</definedName>
    <definedName name="xRC08_88" localSheetId="25">#REF!</definedName>
    <definedName name="xRC08_88" localSheetId="29">#REF!</definedName>
    <definedName name="xRC08_88" localSheetId="3">#REF!</definedName>
    <definedName name="xRC08_88" localSheetId="4">#REF!</definedName>
    <definedName name="xRC08_88" localSheetId="8">#REF!</definedName>
    <definedName name="xRC08_88">#REF!</definedName>
    <definedName name="xRC08_89" localSheetId="13">#REF!</definedName>
    <definedName name="xRC08_89" localSheetId="14">#REF!</definedName>
    <definedName name="xRC08_89" localSheetId="15">#REF!</definedName>
    <definedName name="xRC08_89" localSheetId="16">#REF!</definedName>
    <definedName name="xRC08_89" localSheetId="25">#REF!</definedName>
    <definedName name="xRC08_89" localSheetId="29">#REF!</definedName>
    <definedName name="xRC08_89" localSheetId="3">#REF!</definedName>
    <definedName name="xRC08_89" localSheetId="4">#REF!</definedName>
    <definedName name="xRC08_89" localSheetId="8">#REF!</definedName>
    <definedName name="xRC08_89">#REF!</definedName>
    <definedName name="xRC08_90" localSheetId="13">#REF!</definedName>
    <definedName name="xRC08_90" localSheetId="14">#REF!</definedName>
    <definedName name="xRC08_90" localSheetId="15">#REF!</definedName>
    <definedName name="xRC08_90" localSheetId="16">#REF!</definedName>
    <definedName name="xRC08_90" localSheetId="25">#REF!</definedName>
    <definedName name="xRC08_90" localSheetId="29">#REF!</definedName>
    <definedName name="xRC08_90" localSheetId="3">#REF!</definedName>
    <definedName name="xRC08_90" localSheetId="4">#REF!</definedName>
    <definedName name="xRC08_90" localSheetId="8">#REF!</definedName>
    <definedName name="xRC08_90">#REF!</definedName>
    <definedName name="xRC08_91" localSheetId="13">#REF!</definedName>
    <definedName name="xRC08_91" localSheetId="14">#REF!</definedName>
    <definedName name="xRC08_91" localSheetId="15">#REF!</definedName>
    <definedName name="xRC08_91" localSheetId="16">#REF!</definedName>
    <definedName name="xRC08_91" localSheetId="25">#REF!</definedName>
    <definedName name="xRC08_91" localSheetId="29">#REF!</definedName>
    <definedName name="xRC08_91" localSheetId="3">#REF!</definedName>
    <definedName name="xRC08_91" localSheetId="4">#REF!</definedName>
    <definedName name="xRC08_91" localSheetId="8">#REF!</definedName>
    <definedName name="xRC08_91">#REF!</definedName>
    <definedName name="xRC08_92" localSheetId="13">#REF!</definedName>
    <definedName name="xRC08_92" localSheetId="14">#REF!</definedName>
    <definedName name="xRC08_92" localSheetId="15">#REF!</definedName>
    <definedName name="xRC08_92" localSheetId="16">#REF!</definedName>
    <definedName name="xRC08_92" localSheetId="25">#REF!</definedName>
    <definedName name="xRC08_92" localSheetId="29">#REF!</definedName>
    <definedName name="xRC08_92" localSheetId="3">#REF!</definedName>
    <definedName name="xRC08_92" localSheetId="4">#REF!</definedName>
    <definedName name="xRC08_92" localSheetId="8">#REF!</definedName>
    <definedName name="xRC08_92">#REF!</definedName>
    <definedName name="xRC08_93" localSheetId="13">#REF!</definedName>
    <definedName name="xRC08_93" localSheetId="14">#REF!</definedName>
    <definedName name="xRC08_93" localSheetId="15">#REF!</definedName>
    <definedName name="xRC08_93" localSheetId="16">#REF!</definedName>
    <definedName name="xRC08_93" localSheetId="25">#REF!</definedName>
    <definedName name="xRC08_93" localSheetId="29">#REF!</definedName>
    <definedName name="xRC08_93" localSheetId="3">#REF!</definedName>
    <definedName name="xRC08_93" localSheetId="4">#REF!</definedName>
    <definedName name="xRC08_93" localSheetId="8">#REF!</definedName>
    <definedName name="xRC08_93">#REF!</definedName>
    <definedName name="xRC08_94" localSheetId="13">#REF!</definedName>
    <definedName name="xRC08_94" localSheetId="14">#REF!</definedName>
    <definedName name="xRC08_94" localSheetId="15">#REF!</definedName>
    <definedName name="xRC08_94" localSheetId="16">#REF!</definedName>
    <definedName name="xRC08_94" localSheetId="25">#REF!</definedName>
    <definedName name="xRC08_94" localSheetId="29">#REF!</definedName>
    <definedName name="xRC08_94" localSheetId="3">#REF!</definedName>
    <definedName name="xRC08_94" localSheetId="4">#REF!</definedName>
    <definedName name="xRC08_94" localSheetId="8">#REF!</definedName>
    <definedName name="xRC08_94">#REF!</definedName>
    <definedName name="xRC08_95" localSheetId="13">#REF!</definedName>
    <definedName name="xRC08_95" localSheetId="14">#REF!</definedName>
    <definedName name="xRC08_95" localSheetId="15">#REF!</definedName>
    <definedName name="xRC08_95" localSheetId="16">#REF!</definedName>
    <definedName name="xRC08_95" localSheetId="25">#REF!</definedName>
    <definedName name="xRC08_95" localSheetId="29">#REF!</definedName>
    <definedName name="xRC08_95" localSheetId="3">#REF!</definedName>
    <definedName name="xRC08_95" localSheetId="4">#REF!</definedName>
    <definedName name="xRC08_95" localSheetId="8">#REF!</definedName>
    <definedName name="xRC08_95">#REF!</definedName>
    <definedName name="xRC08_96" localSheetId="13">#REF!</definedName>
    <definedName name="xRC08_96" localSheetId="14">#REF!</definedName>
    <definedName name="xRC08_96" localSheetId="15">#REF!</definedName>
    <definedName name="xRC08_96" localSheetId="16">#REF!</definedName>
    <definedName name="xRC08_96" localSheetId="25">#REF!</definedName>
    <definedName name="xRC08_96" localSheetId="29">#REF!</definedName>
    <definedName name="xRC08_96" localSheetId="3">#REF!</definedName>
    <definedName name="xRC08_96" localSheetId="4">#REF!</definedName>
    <definedName name="xRC08_96" localSheetId="8">#REF!</definedName>
    <definedName name="xRC08_96">#REF!</definedName>
    <definedName name="xRC08_97" localSheetId="13">#REF!</definedName>
    <definedName name="xRC08_97" localSheetId="14">#REF!</definedName>
    <definedName name="xRC08_97" localSheetId="15">#REF!</definedName>
    <definedName name="xRC08_97" localSheetId="16">#REF!</definedName>
    <definedName name="xRC08_97" localSheetId="25">#REF!</definedName>
    <definedName name="xRC08_97" localSheetId="29">#REF!</definedName>
    <definedName name="xRC08_97" localSheetId="3">#REF!</definedName>
    <definedName name="xRC08_97" localSheetId="4">#REF!</definedName>
    <definedName name="xRC08_97" localSheetId="8">#REF!</definedName>
    <definedName name="xRC08_97">#REF!</definedName>
    <definedName name="xRC08_98" localSheetId="13">#REF!</definedName>
    <definedName name="xRC08_98" localSheetId="14">#REF!</definedName>
    <definedName name="xRC08_98" localSheetId="15">#REF!</definedName>
    <definedName name="xRC08_98" localSheetId="16">#REF!</definedName>
    <definedName name="xRC08_98" localSheetId="25">#REF!</definedName>
    <definedName name="xRC08_98" localSheetId="29">#REF!</definedName>
    <definedName name="xRC08_98" localSheetId="3">#REF!</definedName>
    <definedName name="xRC08_98" localSheetId="4">#REF!</definedName>
    <definedName name="xRC08_98" localSheetId="8">#REF!</definedName>
    <definedName name="xRC08_98">#REF!</definedName>
    <definedName name="xRC08_A49" localSheetId="13">'[13]RC08-Adjustment'!#REF!</definedName>
    <definedName name="xRC08_A49" localSheetId="14">'[13]RC08-Adjustment'!#REF!</definedName>
    <definedName name="xRC08_A49" localSheetId="15">'[13]RC08-Adjustment'!#REF!</definedName>
    <definedName name="xRC08_A49" localSheetId="16">'[13]RC08-Adjustment'!#REF!</definedName>
    <definedName name="xRC08_A49" localSheetId="25">'[13]RC08-Adjustment'!#REF!</definedName>
    <definedName name="xRC08_A49" localSheetId="26">'[13]RC08-Adjustment'!#REF!</definedName>
    <definedName name="xRC08_A49" localSheetId="27">'[13]RC08-Adjustment'!#REF!</definedName>
    <definedName name="xRC08_A49" localSheetId="28">'[13]RC08-Adjustment'!#REF!</definedName>
    <definedName name="xRC08_A49" localSheetId="29">'[13]RC08-Adjustment'!#REF!</definedName>
    <definedName name="xRC08_A49" localSheetId="3">'[13]RC08-Adjustment'!#REF!</definedName>
    <definedName name="xRC08_A49" localSheetId="4">'[13]RC08-Adjustment'!#REF!</definedName>
    <definedName name="xRC08_A49" localSheetId="8">'[13]RC08-Adjustment'!#REF!</definedName>
    <definedName name="xRC08_A49">'[13]RC08-Adjustment'!#REF!</definedName>
    <definedName name="xRC08_A50" localSheetId="13">'[13]RC08-Adjustment'!#REF!</definedName>
    <definedName name="xRC08_A50" localSheetId="14">'[13]RC08-Adjustment'!#REF!</definedName>
    <definedName name="xRC08_A50" localSheetId="15">'[13]RC08-Adjustment'!#REF!</definedName>
    <definedName name="xRC08_A50" localSheetId="16">'[13]RC08-Adjustment'!#REF!</definedName>
    <definedName name="xRC08_A50" localSheetId="25">'[13]RC08-Adjustment'!#REF!</definedName>
    <definedName name="xRC08_A50" localSheetId="26">'[13]RC08-Adjustment'!#REF!</definedName>
    <definedName name="xRC08_A50" localSheetId="27">'[13]RC08-Adjustment'!#REF!</definedName>
    <definedName name="xRC08_A50" localSheetId="28">'[13]RC08-Adjustment'!#REF!</definedName>
    <definedName name="xRC08_A50" localSheetId="29">'[13]RC08-Adjustment'!#REF!</definedName>
    <definedName name="xRC08_A50" localSheetId="3">'[13]RC08-Adjustment'!#REF!</definedName>
    <definedName name="xRC08_A50" localSheetId="4">'[13]RC08-Adjustment'!#REF!</definedName>
    <definedName name="xRC08_A50" localSheetId="8">'[13]RC08-Adjustment'!#REF!</definedName>
    <definedName name="xRC08_A50">'[13]RC08-Adjustment'!#REF!</definedName>
    <definedName name="xRC08_A51" localSheetId="13">'[13]RC08-Adjustment'!#REF!</definedName>
    <definedName name="xRC08_A51" localSheetId="14">'[13]RC08-Adjustment'!#REF!</definedName>
    <definedName name="xRC08_A51" localSheetId="15">'[13]RC08-Adjustment'!#REF!</definedName>
    <definedName name="xRC08_A51" localSheetId="16">'[13]RC08-Adjustment'!#REF!</definedName>
    <definedName name="xRC08_A51" localSheetId="25">'[13]RC08-Adjustment'!#REF!</definedName>
    <definedName name="xRC08_A51" localSheetId="26">'[13]RC08-Adjustment'!#REF!</definedName>
    <definedName name="xRC08_A51" localSheetId="27">'[13]RC08-Adjustment'!#REF!</definedName>
    <definedName name="xRC08_A51" localSheetId="28">'[13]RC08-Adjustment'!#REF!</definedName>
    <definedName name="xRC08_A51" localSheetId="29">'[13]RC08-Adjustment'!#REF!</definedName>
    <definedName name="xRC08_A51" localSheetId="3">'[13]RC08-Adjustment'!#REF!</definedName>
    <definedName name="xRC08_A51" localSheetId="4">'[13]RC08-Adjustment'!#REF!</definedName>
    <definedName name="xRC08_A51" localSheetId="8">'[13]RC08-Adjustment'!#REF!</definedName>
    <definedName name="xRC08_A51">'[13]RC08-Adjustment'!#REF!</definedName>
    <definedName name="xRC08_A52" localSheetId="13">'[13]RC08-Adjustment'!#REF!</definedName>
    <definedName name="xRC08_A52" localSheetId="14">'[13]RC08-Adjustment'!#REF!</definedName>
    <definedName name="xRC08_A52" localSheetId="15">'[13]RC08-Adjustment'!#REF!</definedName>
    <definedName name="xRC08_A52" localSheetId="16">'[13]RC08-Adjustment'!#REF!</definedName>
    <definedName name="xRC08_A52" localSheetId="25">'[13]RC08-Adjustment'!#REF!</definedName>
    <definedName name="xRC08_A52" localSheetId="26">'[13]RC08-Adjustment'!#REF!</definedName>
    <definedName name="xRC08_A52" localSheetId="27">'[13]RC08-Adjustment'!#REF!</definedName>
    <definedName name="xRC08_A52" localSheetId="28">'[13]RC08-Adjustment'!#REF!</definedName>
    <definedName name="xRC08_A52" localSheetId="29">'[13]RC08-Adjustment'!#REF!</definedName>
    <definedName name="xRC08_A52" localSheetId="3">'[13]RC08-Adjustment'!#REF!</definedName>
    <definedName name="xRC08_A52" localSheetId="4">'[13]RC08-Adjustment'!#REF!</definedName>
    <definedName name="xRC08_A52" localSheetId="8">'[13]RC08-Adjustment'!#REF!</definedName>
    <definedName name="xRC08_A52">'[13]RC08-Adjustment'!#REF!</definedName>
    <definedName name="xRC08_A53" localSheetId="13">'[13]RC08-Adjustment'!#REF!</definedName>
    <definedName name="xRC08_A53" localSheetId="14">'[13]RC08-Adjustment'!#REF!</definedName>
    <definedName name="xRC08_A53" localSheetId="15">'[13]RC08-Adjustment'!#REF!</definedName>
    <definedName name="xRC08_A53" localSheetId="16">'[13]RC08-Adjustment'!#REF!</definedName>
    <definedName name="xRC08_A53" localSheetId="25">'[13]RC08-Adjustment'!#REF!</definedName>
    <definedName name="xRC08_A53" localSheetId="26">'[13]RC08-Adjustment'!#REF!</definedName>
    <definedName name="xRC08_A53" localSheetId="27">'[13]RC08-Adjustment'!#REF!</definedName>
    <definedName name="xRC08_A53" localSheetId="28">'[13]RC08-Adjustment'!#REF!</definedName>
    <definedName name="xRC08_A53" localSheetId="29">'[13]RC08-Adjustment'!#REF!</definedName>
    <definedName name="xRC08_A53" localSheetId="3">'[13]RC08-Adjustment'!#REF!</definedName>
    <definedName name="xRC08_A53" localSheetId="4">'[13]RC08-Adjustment'!#REF!</definedName>
    <definedName name="xRC08_A53" localSheetId="8">'[13]RC08-Adjustment'!#REF!</definedName>
    <definedName name="xRC08_A53">'[13]RC08-Adjustment'!#REF!</definedName>
    <definedName name="xRC08_A54" localSheetId="13">'[13]RC08-Adjustment'!#REF!</definedName>
    <definedName name="xRC08_A54" localSheetId="14">'[13]RC08-Adjustment'!#REF!</definedName>
    <definedName name="xRC08_A54" localSheetId="15">'[13]RC08-Adjustment'!#REF!</definedName>
    <definedName name="xRC08_A54" localSheetId="16">'[13]RC08-Adjustment'!#REF!</definedName>
    <definedName name="xRC08_A54" localSheetId="25">'[13]RC08-Adjustment'!#REF!</definedName>
    <definedName name="xRC08_A54" localSheetId="26">'[13]RC08-Adjustment'!#REF!</definedName>
    <definedName name="xRC08_A54" localSheetId="27">'[13]RC08-Adjustment'!#REF!</definedName>
    <definedName name="xRC08_A54" localSheetId="28">'[13]RC08-Adjustment'!#REF!</definedName>
    <definedName name="xRC08_A54" localSheetId="29">'[13]RC08-Adjustment'!#REF!</definedName>
    <definedName name="xRC08_A54" localSheetId="3">'[13]RC08-Adjustment'!#REF!</definedName>
    <definedName name="xRC08_A54" localSheetId="4">'[13]RC08-Adjustment'!#REF!</definedName>
    <definedName name="xRC08_A54" localSheetId="8">'[13]RC08-Adjustment'!#REF!</definedName>
    <definedName name="xRC08_A54">'[13]RC08-Adjustment'!#REF!</definedName>
    <definedName name="xRC08_A55" localSheetId="13">'[13]RC08-Adjustment'!#REF!</definedName>
    <definedName name="xRC08_A55" localSheetId="14">'[13]RC08-Adjustment'!#REF!</definedName>
    <definedName name="xRC08_A55" localSheetId="15">'[13]RC08-Adjustment'!#REF!</definedName>
    <definedName name="xRC08_A55" localSheetId="16">'[13]RC08-Adjustment'!#REF!</definedName>
    <definedName name="xRC08_A55" localSheetId="25">'[13]RC08-Adjustment'!#REF!</definedName>
    <definedName name="xRC08_A55" localSheetId="26">'[13]RC08-Adjustment'!#REF!</definedName>
    <definedName name="xRC08_A55" localSheetId="27">'[13]RC08-Adjustment'!#REF!</definedName>
    <definedName name="xRC08_A55" localSheetId="28">'[13]RC08-Adjustment'!#REF!</definedName>
    <definedName name="xRC08_A55" localSheetId="29">'[13]RC08-Adjustment'!#REF!</definedName>
    <definedName name="xRC08_A55" localSheetId="3">'[13]RC08-Adjustment'!#REF!</definedName>
    <definedName name="xRC08_A55" localSheetId="4">'[13]RC08-Adjustment'!#REF!</definedName>
    <definedName name="xRC08_A55" localSheetId="8">'[13]RC08-Adjustment'!#REF!</definedName>
    <definedName name="xRC08_A55">'[13]RC08-Adjustment'!#REF!</definedName>
    <definedName name="xRC08_A56" localSheetId="13">'[13]RC08-Adjustment'!#REF!</definedName>
    <definedName name="xRC08_A56" localSheetId="14">'[13]RC08-Adjustment'!#REF!</definedName>
    <definedName name="xRC08_A56" localSheetId="15">'[13]RC08-Adjustment'!#REF!</definedName>
    <definedName name="xRC08_A56" localSheetId="16">'[13]RC08-Adjustment'!#REF!</definedName>
    <definedName name="xRC08_A56" localSheetId="25">'[13]RC08-Adjustment'!#REF!</definedName>
    <definedName name="xRC08_A56" localSheetId="26">'[13]RC08-Adjustment'!#REF!</definedName>
    <definedName name="xRC08_A56" localSheetId="27">'[13]RC08-Adjustment'!#REF!</definedName>
    <definedName name="xRC08_A56" localSheetId="28">'[13]RC08-Adjustment'!#REF!</definedName>
    <definedName name="xRC08_A56" localSheetId="29">'[13]RC08-Adjustment'!#REF!</definedName>
    <definedName name="xRC08_A56" localSheetId="3">'[13]RC08-Adjustment'!#REF!</definedName>
    <definedName name="xRC08_A56" localSheetId="4">'[13]RC08-Adjustment'!#REF!</definedName>
    <definedName name="xRC08_A56" localSheetId="8">'[13]RC08-Adjustment'!#REF!</definedName>
    <definedName name="xRC08_A56">'[13]RC08-Adjustment'!#REF!</definedName>
    <definedName name="xRC08_A57" localSheetId="13">'[13]RC08-Adjustment'!#REF!</definedName>
    <definedName name="xRC08_A57" localSheetId="14">'[13]RC08-Adjustment'!#REF!</definedName>
    <definedName name="xRC08_A57" localSheetId="15">'[13]RC08-Adjustment'!#REF!</definedName>
    <definedName name="xRC08_A57" localSheetId="16">'[13]RC08-Adjustment'!#REF!</definedName>
    <definedName name="xRC08_A57" localSheetId="25">'[13]RC08-Adjustment'!#REF!</definedName>
    <definedName name="xRC08_A57" localSheetId="26">'[13]RC08-Adjustment'!#REF!</definedName>
    <definedName name="xRC08_A57" localSheetId="27">'[13]RC08-Adjustment'!#REF!</definedName>
    <definedName name="xRC08_A57" localSheetId="28">'[13]RC08-Adjustment'!#REF!</definedName>
    <definedName name="xRC08_A57" localSheetId="29">'[13]RC08-Adjustment'!#REF!</definedName>
    <definedName name="xRC08_A57" localSheetId="3">'[13]RC08-Adjustment'!#REF!</definedName>
    <definedName name="xRC08_A57" localSheetId="4">'[13]RC08-Adjustment'!#REF!</definedName>
    <definedName name="xRC08_A57" localSheetId="8">'[13]RC08-Adjustment'!#REF!</definedName>
    <definedName name="xRC08_A57">'[13]RC08-Adjustment'!#REF!</definedName>
    <definedName name="xRC08_A58" localSheetId="13">'[13]RC08-Adjustment'!#REF!</definedName>
    <definedName name="xRC08_A58" localSheetId="14">'[13]RC08-Adjustment'!#REF!</definedName>
    <definedName name="xRC08_A58" localSheetId="15">'[13]RC08-Adjustment'!#REF!</definedName>
    <definedName name="xRC08_A58" localSheetId="16">'[13]RC08-Adjustment'!#REF!</definedName>
    <definedName name="xRC08_A58" localSheetId="25">'[13]RC08-Adjustment'!#REF!</definedName>
    <definedName name="xRC08_A58" localSheetId="26">'[13]RC08-Adjustment'!#REF!</definedName>
    <definedName name="xRC08_A58" localSheetId="27">'[13]RC08-Adjustment'!#REF!</definedName>
    <definedName name="xRC08_A58" localSheetId="28">'[13]RC08-Adjustment'!#REF!</definedName>
    <definedName name="xRC08_A58" localSheetId="29">'[13]RC08-Adjustment'!#REF!</definedName>
    <definedName name="xRC08_A58" localSheetId="3">'[13]RC08-Adjustment'!#REF!</definedName>
    <definedName name="xRC08_A58" localSheetId="4">'[13]RC08-Adjustment'!#REF!</definedName>
    <definedName name="xRC08_A58" localSheetId="8">'[13]RC08-Adjustment'!#REF!</definedName>
    <definedName name="xRC08_A58">'[13]RC08-Adjustment'!#REF!</definedName>
    <definedName name="xRC08_A59" localSheetId="13">'[13]RC08-Adjustment'!#REF!</definedName>
    <definedName name="xRC08_A59" localSheetId="14">'[13]RC08-Adjustment'!#REF!</definedName>
    <definedName name="xRC08_A59" localSheetId="15">'[13]RC08-Adjustment'!#REF!</definedName>
    <definedName name="xRC08_A59" localSheetId="16">'[13]RC08-Adjustment'!#REF!</definedName>
    <definedName name="xRC08_A59" localSheetId="25">'[13]RC08-Adjustment'!#REF!</definedName>
    <definedName name="xRC08_A59" localSheetId="26">'[13]RC08-Adjustment'!#REF!</definedName>
    <definedName name="xRC08_A59" localSheetId="27">'[13]RC08-Adjustment'!#REF!</definedName>
    <definedName name="xRC08_A59" localSheetId="28">'[13]RC08-Adjustment'!#REF!</definedName>
    <definedName name="xRC08_A59" localSheetId="29">'[13]RC08-Adjustment'!#REF!</definedName>
    <definedName name="xRC08_A59" localSheetId="3">'[13]RC08-Adjustment'!#REF!</definedName>
    <definedName name="xRC08_A59" localSheetId="4">'[13]RC08-Adjustment'!#REF!</definedName>
    <definedName name="xRC08_A59" localSheetId="8">'[13]RC08-Adjustment'!#REF!</definedName>
    <definedName name="xRC08_A59">'[13]RC08-Adjustment'!#REF!</definedName>
    <definedName name="xRC08_A60" localSheetId="13">'[13]RC08-Adjustment'!#REF!</definedName>
    <definedName name="xRC08_A60" localSheetId="14">'[13]RC08-Adjustment'!#REF!</definedName>
    <definedName name="xRC08_A60" localSheetId="15">'[13]RC08-Adjustment'!#REF!</definedName>
    <definedName name="xRC08_A60" localSheetId="16">'[13]RC08-Adjustment'!#REF!</definedName>
    <definedName name="xRC08_A60" localSheetId="25">'[13]RC08-Adjustment'!#REF!</definedName>
    <definedName name="xRC08_A60" localSheetId="26">'[13]RC08-Adjustment'!#REF!</definedName>
    <definedName name="xRC08_A60" localSheetId="27">'[13]RC08-Adjustment'!#REF!</definedName>
    <definedName name="xRC08_A60" localSheetId="28">'[13]RC08-Adjustment'!#REF!</definedName>
    <definedName name="xRC08_A60" localSheetId="29">'[13]RC08-Adjustment'!#REF!</definedName>
    <definedName name="xRC08_A60" localSheetId="3">'[13]RC08-Adjustment'!#REF!</definedName>
    <definedName name="xRC08_A60" localSheetId="4">'[13]RC08-Adjustment'!#REF!</definedName>
    <definedName name="xRC08_A60" localSheetId="8">'[13]RC08-Adjustment'!#REF!</definedName>
    <definedName name="xRC08_A60">'[13]RC08-Adjustment'!#REF!</definedName>
    <definedName name="xRC08_A61" localSheetId="13">'[13]RC08-Adjustment'!#REF!</definedName>
    <definedName name="xRC08_A61" localSheetId="14">'[13]RC08-Adjustment'!#REF!</definedName>
    <definedName name="xRC08_A61" localSheetId="15">'[13]RC08-Adjustment'!#REF!</definedName>
    <definedName name="xRC08_A61" localSheetId="16">'[13]RC08-Adjustment'!#REF!</definedName>
    <definedName name="xRC08_A61" localSheetId="25">'[13]RC08-Adjustment'!#REF!</definedName>
    <definedName name="xRC08_A61" localSheetId="26">'[13]RC08-Adjustment'!#REF!</definedName>
    <definedName name="xRC08_A61" localSheetId="27">'[13]RC08-Adjustment'!#REF!</definedName>
    <definedName name="xRC08_A61" localSheetId="28">'[13]RC08-Adjustment'!#REF!</definedName>
    <definedName name="xRC08_A61" localSheetId="29">'[13]RC08-Adjustment'!#REF!</definedName>
    <definedName name="xRC08_A61" localSheetId="3">'[13]RC08-Adjustment'!#REF!</definedName>
    <definedName name="xRC08_A61" localSheetId="4">'[13]RC08-Adjustment'!#REF!</definedName>
    <definedName name="xRC08_A61" localSheetId="8">'[13]RC08-Adjustment'!#REF!</definedName>
    <definedName name="xRC08_A61">'[13]RC08-Adjustment'!#REF!</definedName>
    <definedName name="xRC08_A62" localSheetId="13">'[13]RC08-Adjustment'!#REF!</definedName>
    <definedName name="xRC08_A62" localSheetId="14">'[13]RC08-Adjustment'!#REF!</definedName>
    <definedName name="xRC08_A62" localSheetId="15">'[13]RC08-Adjustment'!#REF!</definedName>
    <definedName name="xRC08_A62" localSheetId="16">'[13]RC08-Adjustment'!#REF!</definedName>
    <definedName name="xRC08_A62" localSheetId="25">'[13]RC08-Adjustment'!#REF!</definedName>
    <definedName name="xRC08_A62" localSheetId="26">'[13]RC08-Adjustment'!#REF!</definedName>
    <definedName name="xRC08_A62" localSheetId="27">'[13]RC08-Adjustment'!#REF!</definedName>
    <definedName name="xRC08_A62" localSheetId="28">'[13]RC08-Adjustment'!#REF!</definedName>
    <definedName name="xRC08_A62" localSheetId="29">'[13]RC08-Adjustment'!#REF!</definedName>
    <definedName name="xRC08_A62" localSheetId="3">'[13]RC08-Adjustment'!#REF!</definedName>
    <definedName name="xRC08_A62" localSheetId="4">'[13]RC08-Adjustment'!#REF!</definedName>
    <definedName name="xRC08_A62" localSheetId="8">'[13]RC08-Adjustment'!#REF!</definedName>
    <definedName name="xRC08_A62">'[13]RC08-Adjustment'!#REF!</definedName>
    <definedName name="xRC08_A63" localSheetId="13">'[13]RC08-Adjustment'!#REF!</definedName>
    <definedName name="xRC08_A63" localSheetId="14">'[13]RC08-Adjustment'!#REF!</definedName>
    <definedName name="xRC08_A63" localSheetId="15">'[13]RC08-Adjustment'!#REF!</definedName>
    <definedName name="xRC08_A63" localSheetId="16">'[13]RC08-Adjustment'!#REF!</definedName>
    <definedName name="xRC08_A63" localSheetId="25">'[13]RC08-Adjustment'!#REF!</definedName>
    <definedName name="xRC08_A63" localSheetId="26">'[13]RC08-Adjustment'!#REF!</definedName>
    <definedName name="xRC08_A63" localSheetId="27">'[13]RC08-Adjustment'!#REF!</definedName>
    <definedName name="xRC08_A63" localSheetId="28">'[13]RC08-Adjustment'!#REF!</definedName>
    <definedName name="xRC08_A63" localSheetId="29">'[13]RC08-Adjustment'!#REF!</definedName>
    <definedName name="xRC08_A63" localSheetId="3">'[13]RC08-Adjustment'!#REF!</definedName>
    <definedName name="xRC08_A63" localSheetId="4">'[13]RC08-Adjustment'!#REF!</definedName>
    <definedName name="xRC08_A63" localSheetId="8">'[13]RC08-Adjustment'!#REF!</definedName>
    <definedName name="xRC08_A63">'[13]RC08-Adjustment'!#REF!</definedName>
    <definedName name="xRC08_A64" localSheetId="13">'[13]RC08-Adjustment'!#REF!</definedName>
    <definedName name="xRC08_A64" localSheetId="14">'[13]RC08-Adjustment'!#REF!</definedName>
    <definedName name="xRC08_A64" localSheetId="15">'[13]RC08-Adjustment'!#REF!</definedName>
    <definedName name="xRC08_A64" localSheetId="16">'[13]RC08-Adjustment'!#REF!</definedName>
    <definedName name="xRC08_A64" localSheetId="25">'[13]RC08-Adjustment'!#REF!</definedName>
    <definedName name="xRC08_A64" localSheetId="26">'[13]RC08-Adjustment'!#REF!</definedName>
    <definedName name="xRC08_A64" localSheetId="27">'[13]RC08-Adjustment'!#REF!</definedName>
    <definedName name="xRC08_A64" localSheetId="28">'[13]RC08-Adjustment'!#REF!</definedName>
    <definedName name="xRC08_A64" localSheetId="29">'[13]RC08-Adjustment'!#REF!</definedName>
    <definedName name="xRC08_A64" localSheetId="3">'[13]RC08-Adjustment'!#REF!</definedName>
    <definedName name="xRC08_A64" localSheetId="4">'[13]RC08-Adjustment'!#REF!</definedName>
    <definedName name="xRC08_A64" localSheetId="8">'[13]RC08-Adjustment'!#REF!</definedName>
    <definedName name="xRC08_A64">'[13]RC08-Adjustment'!#REF!</definedName>
    <definedName name="xRC08_M49" localSheetId="13">'[13]RC08-Manual entry'!#REF!</definedName>
    <definedName name="xRC08_M49" localSheetId="14">'[13]RC08-Manual entry'!#REF!</definedName>
    <definedName name="xRC08_M49" localSheetId="15">'[13]RC08-Manual entry'!#REF!</definedName>
    <definedName name="xRC08_M49" localSheetId="16">'[13]RC08-Manual entry'!#REF!</definedName>
    <definedName name="xRC08_M49" localSheetId="25">'[13]RC08-Manual entry'!#REF!</definedName>
    <definedName name="xRC08_M49" localSheetId="26">'[13]RC08-Manual entry'!#REF!</definedName>
    <definedName name="xRC08_M49" localSheetId="27">'[13]RC08-Manual entry'!#REF!</definedName>
    <definedName name="xRC08_M49" localSheetId="28">'[13]RC08-Manual entry'!#REF!</definedName>
    <definedName name="xRC08_M49" localSheetId="29">'[13]RC08-Manual entry'!#REF!</definedName>
    <definedName name="xRC08_M49" localSheetId="3">'[13]RC08-Manual entry'!#REF!</definedName>
    <definedName name="xRC08_M49" localSheetId="4">'[13]RC08-Manual entry'!#REF!</definedName>
    <definedName name="xRC08_M49" localSheetId="8">'[13]RC08-Manual entry'!#REF!</definedName>
    <definedName name="xRC08_M49">'[13]RC08-Manual entry'!#REF!</definedName>
    <definedName name="xRC08_M50" localSheetId="13">'[13]RC08-Manual entry'!#REF!</definedName>
    <definedName name="xRC08_M50" localSheetId="14">'[13]RC08-Manual entry'!#REF!</definedName>
    <definedName name="xRC08_M50" localSheetId="15">'[13]RC08-Manual entry'!#REF!</definedName>
    <definedName name="xRC08_M50" localSheetId="16">'[13]RC08-Manual entry'!#REF!</definedName>
    <definedName name="xRC08_M50" localSheetId="25">'[13]RC08-Manual entry'!#REF!</definedName>
    <definedName name="xRC08_M50" localSheetId="26">'[13]RC08-Manual entry'!#REF!</definedName>
    <definedName name="xRC08_M50" localSheetId="27">'[13]RC08-Manual entry'!#REF!</definedName>
    <definedName name="xRC08_M50" localSheetId="28">'[13]RC08-Manual entry'!#REF!</definedName>
    <definedName name="xRC08_M50" localSheetId="29">'[13]RC08-Manual entry'!#REF!</definedName>
    <definedName name="xRC08_M50" localSheetId="3">'[13]RC08-Manual entry'!#REF!</definedName>
    <definedName name="xRC08_M50" localSheetId="4">'[13]RC08-Manual entry'!#REF!</definedName>
    <definedName name="xRC08_M50" localSheetId="8">'[13]RC08-Manual entry'!#REF!</definedName>
    <definedName name="xRC08_M50">'[13]RC08-Manual entry'!#REF!</definedName>
    <definedName name="xRC08_M51" localSheetId="13">'[13]RC08-Manual entry'!#REF!</definedName>
    <definedName name="xRC08_M51" localSheetId="14">'[13]RC08-Manual entry'!#REF!</definedName>
    <definedName name="xRC08_M51" localSheetId="15">'[13]RC08-Manual entry'!#REF!</definedName>
    <definedName name="xRC08_M51" localSheetId="16">'[13]RC08-Manual entry'!#REF!</definedName>
    <definedName name="xRC08_M51" localSheetId="25">'[13]RC08-Manual entry'!#REF!</definedName>
    <definedName name="xRC08_M51" localSheetId="26">'[13]RC08-Manual entry'!#REF!</definedName>
    <definedName name="xRC08_M51" localSheetId="27">'[13]RC08-Manual entry'!#REF!</definedName>
    <definedName name="xRC08_M51" localSheetId="28">'[13]RC08-Manual entry'!#REF!</definedName>
    <definedName name="xRC08_M51" localSheetId="29">'[13]RC08-Manual entry'!#REF!</definedName>
    <definedName name="xRC08_M51" localSheetId="3">'[13]RC08-Manual entry'!#REF!</definedName>
    <definedName name="xRC08_M51" localSheetId="4">'[13]RC08-Manual entry'!#REF!</definedName>
    <definedName name="xRC08_M51" localSheetId="8">'[13]RC08-Manual entry'!#REF!</definedName>
    <definedName name="xRC08_M51">'[13]RC08-Manual entry'!#REF!</definedName>
    <definedName name="xRC08_M52" localSheetId="13">'[13]RC08-Manual entry'!#REF!</definedName>
    <definedName name="xRC08_M52" localSheetId="14">'[13]RC08-Manual entry'!#REF!</definedName>
    <definedName name="xRC08_M52" localSheetId="15">'[13]RC08-Manual entry'!#REF!</definedName>
    <definedName name="xRC08_M52" localSheetId="16">'[13]RC08-Manual entry'!#REF!</definedName>
    <definedName name="xRC08_M52" localSheetId="25">'[13]RC08-Manual entry'!#REF!</definedName>
    <definedName name="xRC08_M52" localSheetId="26">'[13]RC08-Manual entry'!#REF!</definedName>
    <definedName name="xRC08_M52" localSheetId="27">'[13]RC08-Manual entry'!#REF!</definedName>
    <definedName name="xRC08_M52" localSheetId="28">'[13]RC08-Manual entry'!#REF!</definedName>
    <definedName name="xRC08_M52" localSheetId="29">'[13]RC08-Manual entry'!#REF!</definedName>
    <definedName name="xRC08_M52" localSheetId="3">'[13]RC08-Manual entry'!#REF!</definedName>
    <definedName name="xRC08_M52" localSheetId="4">'[13]RC08-Manual entry'!#REF!</definedName>
    <definedName name="xRC08_M52" localSheetId="8">'[13]RC08-Manual entry'!#REF!</definedName>
    <definedName name="xRC08_M52">'[13]RC08-Manual entry'!#REF!</definedName>
    <definedName name="xRC08_M53" localSheetId="13">'[13]RC08-Manual entry'!#REF!</definedName>
    <definedName name="xRC08_M53" localSheetId="14">'[13]RC08-Manual entry'!#REF!</definedName>
    <definedName name="xRC08_M53" localSheetId="15">'[13]RC08-Manual entry'!#REF!</definedName>
    <definedName name="xRC08_M53" localSheetId="16">'[13]RC08-Manual entry'!#REF!</definedName>
    <definedName name="xRC08_M53" localSheetId="25">'[13]RC08-Manual entry'!#REF!</definedName>
    <definedName name="xRC08_M53" localSheetId="26">'[13]RC08-Manual entry'!#REF!</definedName>
    <definedName name="xRC08_M53" localSheetId="27">'[13]RC08-Manual entry'!#REF!</definedName>
    <definedName name="xRC08_M53" localSheetId="28">'[13]RC08-Manual entry'!#REF!</definedName>
    <definedName name="xRC08_M53" localSheetId="29">'[13]RC08-Manual entry'!#REF!</definedName>
    <definedName name="xRC08_M53" localSheetId="3">'[13]RC08-Manual entry'!#REF!</definedName>
    <definedName name="xRC08_M53" localSheetId="4">'[13]RC08-Manual entry'!#REF!</definedName>
    <definedName name="xRC08_M53" localSheetId="8">'[13]RC08-Manual entry'!#REF!</definedName>
    <definedName name="xRC08_M53">'[13]RC08-Manual entry'!#REF!</definedName>
    <definedName name="xRC08_M54" localSheetId="13">'[13]RC08-Manual entry'!#REF!</definedName>
    <definedName name="xRC08_M54" localSheetId="14">'[13]RC08-Manual entry'!#REF!</definedName>
    <definedName name="xRC08_M54" localSheetId="15">'[13]RC08-Manual entry'!#REF!</definedName>
    <definedName name="xRC08_M54" localSheetId="16">'[13]RC08-Manual entry'!#REF!</definedName>
    <definedName name="xRC08_M54" localSheetId="25">'[13]RC08-Manual entry'!#REF!</definedName>
    <definedName name="xRC08_M54" localSheetId="26">'[13]RC08-Manual entry'!#REF!</definedName>
    <definedName name="xRC08_M54" localSheetId="27">'[13]RC08-Manual entry'!#REF!</definedName>
    <definedName name="xRC08_M54" localSheetId="28">'[13]RC08-Manual entry'!#REF!</definedName>
    <definedName name="xRC08_M54" localSheetId="29">'[13]RC08-Manual entry'!#REF!</definedName>
    <definedName name="xRC08_M54" localSheetId="3">'[13]RC08-Manual entry'!#REF!</definedName>
    <definedName name="xRC08_M54" localSheetId="4">'[13]RC08-Manual entry'!#REF!</definedName>
    <definedName name="xRC08_M54" localSheetId="8">'[13]RC08-Manual entry'!#REF!</definedName>
    <definedName name="xRC08_M54">'[13]RC08-Manual entry'!#REF!</definedName>
    <definedName name="xRC08_M55" localSheetId="13">'[13]RC08-Manual entry'!#REF!</definedName>
    <definedName name="xRC08_M55" localSheetId="14">'[13]RC08-Manual entry'!#REF!</definedName>
    <definedName name="xRC08_M55" localSheetId="15">'[13]RC08-Manual entry'!#REF!</definedName>
    <definedName name="xRC08_M55" localSheetId="16">'[13]RC08-Manual entry'!#REF!</definedName>
    <definedName name="xRC08_M55" localSheetId="25">'[13]RC08-Manual entry'!#REF!</definedName>
    <definedName name="xRC08_M55" localSheetId="26">'[13]RC08-Manual entry'!#REF!</definedName>
    <definedName name="xRC08_M55" localSheetId="27">'[13]RC08-Manual entry'!#REF!</definedName>
    <definedName name="xRC08_M55" localSheetId="28">'[13]RC08-Manual entry'!#REF!</definedName>
    <definedName name="xRC08_M55" localSheetId="29">'[13]RC08-Manual entry'!#REF!</definedName>
    <definedName name="xRC08_M55" localSheetId="3">'[13]RC08-Manual entry'!#REF!</definedName>
    <definedName name="xRC08_M55" localSheetId="4">'[13]RC08-Manual entry'!#REF!</definedName>
    <definedName name="xRC08_M55" localSheetId="8">'[13]RC08-Manual entry'!#REF!</definedName>
    <definedName name="xRC08_M55">'[13]RC08-Manual entry'!#REF!</definedName>
    <definedName name="xRC08_M56" localSheetId="13">'[13]RC08-Manual entry'!#REF!</definedName>
    <definedName name="xRC08_M56" localSheetId="14">'[13]RC08-Manual entry'!#REF!</definedName>
    <definedName name="xRC08_M56" localSheetId="15">'[13]RC08-Manual entry'!#REF!</definedName>
    <definedName name="xRC08_M56" localSheetId="16">'[13]RC08-Manual entry'!#REF!</definedName>
    <definedName name="xRC08_M56" localSheetId="25">'[13]RC08-Manual entry'!#REF!</definedName>
    <definedName name="xRC08_M56" localSheetId="26">'[13]RC08-Manual entry'!#REF!</definedName>
    <definedName name="xRC08_M56" localSheetId="27">'[13]RC08-Manual entry'!#REF!</definedName>
    <definedName name="xRC08_M56" localSheetId="28">'[13]RC08-Manual entry'!#REF!</definedName>
    <definedName name="xRC08_M56" localSheetId="29">'[13]RC08-Manual entry'!#REF!</definedName>
    <definedName name="xRC08_M56" localSheetId="3">'[13]RC08-Manual entry'!#REF!</definedName>
    <definedName name="xRC08_M56" localSheetId="4">'[13]RC08-Manual entry'!#REF!</definedName>
    <definedName name="xRC08_M56" localSheetId="8">'[13]RC08-Manual entry'!#REF!</definedName>
    <definedName name="xRC08_M56">'[13]RC08-Manual entry'!#REF!</definedName>
    <definedName name="xRC08_M57" localSheetId="13">'[13]RC08-Manual entry'!#REF!</definedName>
    <definedName name="xRC08_M57" localSheetId="14">'[13]RC08-Manual entry'!#REF!</definedName>
    <definedName name="xRC08_M57" localSheetId="15">'[13]RC08-Manual entry'!#REF!</definedName>
    <definedName name="xRC08_M57" localSheetId="16">'[13]RC08-Manual entry'!#REF!</definedName>
    <definedName name="xRC08_M57" localSheetId="25">'[13]RC08-Manual entry'!#REF!</definedName>
    <definedName name="xRC08_M57" localSheetId="26">'[13]RC08-Manual entry'!#REF!</definedName>
    <definedName name="xRC08_M57" localSheetId="27">'[13]RC08-Manual entry'!#REF!</definedName>
    <definedName name="xRC08_M57" localSheetId="28">'[13]RC08-Manual entry'!#REF!</definedName>
    <definedName name="xRC08_M57" localSheetId="29">'[13]RC08-Manual entry'!#REF!</definedName>
    <definedName name="xRC08_M57" localSheetId="3">'[13]RC08-Manual entry'!#REF!</definedName>
    <definedName name="xRC08_M57" localSheetId="4">'[13]RC08-Manual entry'!#REF!</definedName>
    <definedName name="xRC08_M57" localSheetId="8">'[13]RC08-Manual entry'!#REF!</definedName>
    <definedName name="xRC08_M57">'[13]RC08-Manual entry'!#REF!</definedName>
    <definedName name="xRC08_M58" localSheetId="13">'[13]RC08-Manual entry'!#REF!</definedName>
    <definedName name="xRC08_M58" localSheetId="14">'[13]RC08-Manual entry'!#REF!</definedName>
    <definedName name="xRC08_M58" localSheetId="15">'[13]RC08-Manual entry'!#REF!</definedName>
    <definedName name="xRC08_M58" localSheetId="16">'[13]RC08-Manual entry'!#REF!</definedName>
    <definedName name="xRC08_M58" localSheetId="25">'[13]RC08-Manual entry'!#REF!</definedName>
    <definedName name="xRC08_M58" localSheetId="26">'[13]RC08-Manual entry'!#REF!</definedName>
    <definedName name="xRC08_M58" localSheetId="27">'[13]RC08-Manual entry'!#REF!</definedName>
    <definedName name="xRC08_M58" localSheetId="28">'[13]RC08-Manual entry'!#REF!</definedName>
    <definedName name="xRC08_M58" localSheetId="29">'[13]RC08-Manual entry'!#REF!</definedName>
    <definedName name="xRC08_M58" localSheetId="3">'[13]RC08-Manual entry'!#REF!</definedName>
    <definedName name="xRC08_M58" localSheetId="4">'[13]RC08-Manual entry'!#REF!</definedName>
    <definedName name="xRC08_M58" localSheetId="8">'[13]RC08-Manual entry'!#REF!</definedName>
    <definedName name="xRC08_M58">'[13]RC08-Manual entry'!#REF!</definedName>
    <definedName name="xRC08_M59" localSheetId="13">'[13]RC08-Manual entry'!#REF!</definedName>
    <definedName name="xRC08_M59" localSheetId="14">'[13]RC08-Manual entry'!#REF!</definedName>
    <definedName name="xRC08_M59" localSheetId="15">'[13]RC08-Manual entry'!#REF!</definedName>
    <definedName name="xRC08_M59" localSheetId="16">'[13]RC08-Manual entry'!#REF!</definedName>
    <definedName name="xRC08_M59" localSheetId="25">'[13]RC08-Manual entry'!#REF!</definedName>
    <definedName name="xRC08_M59" localSheetId="26">'[13]RC08-Manual entry'!#REF!</definedName>
    <definedName name="xRC08_M59" localSheetId="27">'[13]RC08-Manual entry'!#REF!</definedName>
    <definedName name="xRC08_M59" localSheetId="28">'[13]RC08-Manual entry'!#REF!</definedName>
    <definedName name="xRC08_M59" localSheetId="29">'[13]RC08-Manual entry'!#REF!</definedName>
    <definedName name="xRC08_M59" localSheetId="3">'[13]RC08-Manual entry'!#REF!</definedName>
    <definedName name="xRC08_M59" localSheetId="4">'[13]RC08-Manual entry'!#REF!</definedName>
    <definedName name="xRC08_M59" localSheetId="8">'[13]RC08-Manual entry'!#REF!</definedName>
    <definedName name="xRC08_M59">'[13]RC08-Manual entry'!#REF!</definedName>
    <definedName name="xRC08_M60" localSheetId="13">'[13]RC08-Manual entry'!#REF!</definedName>
    <definedName name="xRC08_M60" localSheetId="14">'[13]RC08-Manual entry'!#REF!</definedName>
    <definedName name="xRC08_M60" localSheetId="15">'[13]RC08-Manual entry'!#REF!</definedName>
    <definedName name="xRC08_M60" localSheetId="16">'[13]RC08-Manual entry'!#REF!</definedName>
    <definedName name="xRC08_M60" localSheetId="25">'[13]RC08-Manual entry'!#REF!</definedName>
    <definedName name="xRC08_M60" localSheetId="26">'[13]RC08-Manual entry'!#REF!</definedName>
    <definedName name="xRC08_M60" localSheetId="27">'[13]RC08-Manual entry'!#REF!</definedName>
    <definedName name="xRC08_M60" localSheetId="28">'[13]RC08-Manual entry'!#REF!</definedName>
    <definedName name="xRC08_M60" localSheetId="29">'[13]RC08-Manual entry'!#REF!</definedName>
    <definedName name="xRC08_M60" localSheetId="3">'[13]RC08-Manual entry'!#REF!</definedName>
    <definedName name="xRC08_M60" localSheetId="4">'[13]RC08-Manual entry'!#REF!</definedName>
    <definedName name="xRC08_M60" localSheetId="8">'[13]RC08-Manual entry'!#REF!</definedName>
    <definedName name="xRC08_M60">'[13]RC08-Manual entry'!#REF!</definedName>
    <definedName name="xRC08_M61" localSheetId="13">'[13]RC08-Manual entry'!#REF!</definedName>
    <definedName name="xRC08_M61" localSheetId="14">'[13]RC08-Manual entry'!#REF!</definedName>
    <definedName name="xRC08_M61" localSheetId="15">'[13]RC08-Manual entry'!#REF!</definedName>
    <definedName name="xRC08_M61" localSheetId="16">'[13]RC08-Manual entry'!#REF!</definedName>
    <definedName name="xRC08_M61" localSheetId="25">'[13]RC08-Manual entry'!#REF!</definedName>
    <definedName name="xRC08_M61" localSheetId="26">'[13]RC08-Manual entry'!#REF!</definedName>
    <definedName name="xRC08_M61" localSheetId="27">'[13]RC08-Manual entry'!#REF!</definedName>
    <definedName name="xRC08_M61" localSheetId="28">'[13]RC08-Manual entry'!#REF!</definedName>
    <definedName name="xRC08_M61" localSheetId="29">'[13]RC08-Manual entry'!#REF!</definedName>
    <definedName name="xRC08_M61" localSheetId="3">'[13]RC08-Manual entry'!#REF!</definedName>
    <definedName name="xRC08_M61" localSheetId="4">'[13]RC08-Manual entry'!#REF!</definedName>
    <definedName name="xRC08_M61" localSheetId="8">'[13]RC08-Manual entry'!#REF!</definedName>
    <definedName name="xRC08_M61">'[13]RC08-Manual entry'!#REF!</definedName>
    <definedName name="xRC08_M62" localSheetId="13">'[13]RC08-Manual entry'!#REF!</definedName>
    <definedName name="xRC08_M62" localSheetId="14">'[13]RC08-Manual entry'!#REF!</definedName>
    <definedName name="xRC08_M62" localSheetId="15">'[13]RC08-Manual entry'!#REF!</definedName>
    <definedName name="xRC08_M62" localSheetId="16">'[13]RC08-Manual entry'!#REF!</definedName>
    <definedName name="xRC08_M62" localSheetId="25">'[13]RC08-Manual entry'!#REF!</definedName>
    <definedName name="xRC08_M62" localSheetId="26">'[13]RC08-Manual entry'!#REF!</definedName>
    <definedName name="xRC08_M62" localSheetId="27">'[13]RC08-Manual entry'!#REF!</definedName>
    <definedName name="xRC08_M62" localSheetId="28">'[13]RC08-Manual entry'!#REF!</definedName>
    <definedName name="xRC08_M62" localSheetId="29">'[13]RC08-Manual entry'!#REF!</definedName>
    <definedName name="xRC08_M62" localSheetId="3">'[13]RC08-Manual entry'!#REF!</definedName>
    <definedName name="xRC08_M62" localSheetId="4">'[13]RC08-Manual entry'!#REF!</definedName>
    <definedName name="xRC08_M62" localSheetId="8">'[13]RC08-Manual entry'!#REF!</definedName>
    <definedName name="xRC08_M62">'[13]RC08-Manual entry'!#REF!</definedName>
    <definedName name="xRC08_M63" localSheetId="13">'[13]RC08-Manual entry'!#REF!</definedName>
    <definedName name="xRC08_M63" localSheetId="14">'[13]RC08-Manual entry'!#REF!</definedName>
    <definedName name="xRC08_M63" localSheetId="15">'[13]RC08-Manual entry'!#REF!</definedName>
    <definedName name="xRC08_M63" localSheetId="16">'[13]RC08-Manual entry'!#REF!</definedName>
    <definedName name="xRC08_M63" localSheetId="25">'[13]RC08-Manual entry'!#REF!</definedName>
    <definedName name="xRC08_M63" localSheetId="26">'[13]RC08-Manual entry'!#REF!</definedName>
    <definedName name="xRC08_M63" localSheetId="27">'[13]RC08-Manual entry'!#REF!</definedName>
    <definedName name="xRC08_M63" localSheetId="28">'[13]RC08-Manual entry'!#REF!</definedName>
    <definedName name="xRC08_M63" localSheetId="29">'[13]RC08-Manual entry'!#REF!</definedName>
    <definedName name="xRC08_M63" localSheetId="3">'[13]RC08-Manual entry'!#REF!</definedName>
    <definedName name="xRC08_M63" localSheetId="4">'[13]RC08-Manual entry'!#REF!</definedName>
    <definedName name="xRC08_M63" localSheetId="8">'[13]RC08-Manual entry'!#REF!</definedName>
    <definedName name="xRC08_M63">'[13]RC08-Manual entry'!#REF!</definedName>
    <definedName name="xRC08_M64" localSheetId="13">'[13]RC08-Manual entry'!#REF!</definedName>
    <definedName name="xRC08_M64" localSheetId="14">'[13]RC08-Manual entry'!#REF!</definedName>
    <definedName name="xRC08_M64" localSheetId="15">'[13]RC08-Manual entry'!#REF!</definedName>
    <definedName name="xRC08_M64" localSheetId="16">'[13]RC08-Manual entry'!#REF!</definedName>
    <definedName name="xRC08_M64" localSheetId="25">'[13]RC08-Manual entry'!#REF!</definedName>
    <definedName name="xRC08_M64" localSheetId="26">'[13]RC08-Manual entry'!#REF!</definedName>
    <definedName name="xRC08_M64" localSheetId="27">'[13]RC08-Manual entry'!#REF!</definedName>
    <definedName name="xRC08_M64" localSheetId="28">'[13]RC08-Manual entry'!#REF!</definedName>
    <definedName name="xRC08_M64" localSheetId="29">'[13]RC08-Manual entry'!#REF!</definedName>
    <definedName name="xRC08_M64" localSheetId="3">'[13]RC08-Manual entry'!#REF!</definedName>
    <definedName name="xRC08_M64" localSheetId="4">'[13]RC08-Manual entry'!#REF!</definedName>
    <definedName name="xRC08_M64" localSheetId="8">'[13]RC08-Manual entry'!#REF!</definedName>
    <definedName name="xRC08_M64">'[13]RC08-Manual entry'!#REF!</definedName>
    <definedName name="xRC11_01" localSheetId="9">#REF!</definedName>
    <definedName name="xRC11_01" localSheetId="13">#REF!</definedName>
    <definedName name="xRC11_01" localSheetId="14">#REF!</definedName>
    <definedName name="xRC11_01" localSheetId="15">#REF!</definedName>
    <definedName name="xRC11_01" localSheetId="16">#REF!</definedName>
    <definedName name="xRC11_01" localSheetId="18">#REF!</definedName>
    <definedName name="xRC11_01" localSheetId="25">#REF!</definedName>
    <definedName name="xRC11_01" localSheetId="29">#REF!</definedName>
    <definedName name="xRC11_01" localSheetId="3">#REF!</definedName>
    <definedName name="xRC11_01" localSheetId="4">#REF!</definedName>
    <definedName name="xRC11_01" localSheetId="6">#REF!</definedName>
    <definedName name="xRC11_01" localSheetId="7">#REF!</definedName>
    <definedName name="xRC11_01" localSheetId="8">#REF!</definedName>
    <definedName name="xRC11_01">#REF!</definedName>
    <definedName name="xRC11_02" localSheetId="13">#REF!</definedName>
    <definedName name="xRC11_02" localSheetId="14">#REF!</definedName>
    <definedName name="xRC11_02" localSheetId="15">#REF!</definedName>
    <definedName name="xRC11_02" localSheetId="16">#REF!</definedName>
    <definedName name="xRC11_02" localSheetId="25">#REF!</definedName>
    <definedName name="xRC11_02" localSheetId="29">#REF!</definedName>
    <definedName name="xRC11_02" localSheetId="3">#REF!</definedName>
    <definedName name="xRC11_02" localSheetId="4">#REF!</definedName>
    <definedName name="xRC11_02" localSheetId="6">#REF!</definedName>
    <definedName name="xRC11_02" localSheetId="7">#REF!</definedName>
    <definedName name="xRC11_02" localSheetId="8">#REF!</definedName>
    <definedName name="xRC11_02">#REF!</definedName>
    <definedName name="xRC11_03" localSheetId="13">#REF!</definedName>
    <definedName name="xRC11_03" localSheetId="14">#REF!</definedName>
    <definedName name="xRC11_03" localSheetId="15">#REF!</definedName>
    <definedName name="xRC11_03" localSheetId="16">#REF!</definedName>
    <definedName name="xRC11_03" localSheetId="25">#REF!</definedName>
    <definedName name="xRC11_03" localSheetId="29">#REF!</definedName>
    <definedName name="xRC11_03" localSheetId="3">#REF!</definedName>
    <definedName name="xRC11_03" localSheetId="4">#REF!</definedName>
    <definedName name="xRC11_03" localSheetId="7">#REF!</definedName>
    <definedName name="xRC11_03" localSheetId="8">#REF!</definedName>
    <definedName name="xRC11_03">#REF!</definedName>
    <definedName name="xRC11_04" localSheetId="13">#REF!</definedName>
    <definedName name="xRC11_04" localSheetId="14">#REF!</definedName>
    <definedName name="xRC11_04" localSheetId="15">#REF!</definedName>
    <definedName name="xRC11_04" localSheetId="16">#REF!</definedName>
    <definedName name="xRC11_04" localSheetId="25">#REF!</definedName>
    <definedName name="xRC11_04" localSheetId="29">#REF!</definedName>
    <definedName name="xRC11_04" localSheetId="3">#REF!</definedName>
    <definedName name="xRC11_04" localSheetId="4">#REF!</definedName>
    <definedName name="xRC11_04" localSheetId="8">#REF!</definedName>
    <definedName name="xRC11_04">#REF!</definedName>
    <definedName name="xRC11_05" localSheetId="13">#REF!</definedName>
    <definedName name="xRC11_05" localSheetId="14">#REF!</definedName>
    <definedName name="xRC11_05" localSheetId="15">#REF!</definedName>
    <definedName name="xRC11_05" localSheetId="16">#REF!</definedName>
    <definedName name="xRC11_05" localSheetId="25">#REF!</definedName>
    <definedName name="xRC11_05" localSheetId="29">#REF!</definedName>
    <definedName name="xRC11_05" localSheetId="3">#REF!</definedName>
    <definedName name="xRC11_05" localSheetId="4">#REF!</definedName>
    <definedName name="xRC11_05" localSheetId="8">#REF!</definedName>
    <definedName name="xRC11_05">#REF!</definedName>
    <definedName name="xRC11_06" localSheetId="13">#REF!</definedName>
    <definedName name="xRC11_06" localSheetId="14">#REF!</definedName>
    <definedName name="xRC11_06" localSheetId="15">#REF!</definedName>
    <definedName name="xRC11_06" localSheetId="16">#REF!</definedName>
    <definedName name="xRC11_06" localSheetId="25">#REF!</definedName>
    <definedName name="xRC11_06" localSheetId="29">#REF!</definedName>
    <definedName name="xRC11_06" localSheetId="3">#REF!</definedName>
    <definedName name="xRC11_06" localSheetId="4">#REF!</definedName>
    <definedName name="xRC11_06" localSheetId="8">#REF!</definedName>
    <definedName name="xRC11_06">#REF!</definedName>
    <definedName name="xRC11_07" localSheetId="13">#REF!</definedName>
    <definedName name="xRC11_07" localSheetId="14">#REF!</definedName>
    <definedName name="xRC11_07" localSheetId="15">#REF!</definedName>
    <definedName name="xRC11_07" localSheetId="16">#REF!</definedName>
    <definedName name="xRC11_07" localSheetId="25">#REF!</definedName>
    <definedName name="xRC11_07" localSheetId="29">#REF!</definedName>
    <definedName name="xRC11_07" localSheetId="3">#REF!</definedName>
    <definedName name="xRC11_07" localSheetId="4">#REF!</definedName>
    <definedName name="xRC11_07" localSheetId="8">#REF!</definedName>
    <definedName name="xRC11_07">#REF!</definedName>
    <definedName name="xRC11_08" localSheetId="13">#REF!</definedName>
    <definedName name="xRC11_08" localSheetId="14">#REF!</definedName>
    <definedName name="xRC11_08" localSheetId="15">#REF!</definedName>
    <definedName name="xRC11_08" localSheetId="16">#REF!</definedName>
    <definedName name="xRC11_08" localSheetId="25">#REF!</definedName>
    <definedName name="xRC11_08" localSheetId="29">#REF!</definedName>
    <definedName name="xRC11_08" localSheetId="3">#REF!</definedName>
    <definedName name="xRC11_08" localSheetId="4">#REF!</definedName>
    <definedName name="xRC11_08" localSheetId="8">#REF!</definedName>
    <definedName name="xRC11_08">#REF!</definedName>
    <definedName name="xRC11_09" localSheetId="13">#REF!</definedName>
    <definedName name="xRC11_09" localSheetId="14">#REF!</definedName>
    <definedName name="xRC11_09" localSheetId="15">#REF!</definedName>
    <definedName name="xRC11_09" localSheetId="16">#REF!</definedName>
    <definedName name="xRC11_09" localSheetId="25">#REF!</definedName>
    <definedName name="xRC11_09" localSheetId="29">#REF!</definedName>
    <definedName name="xRC11_09" localSheetId="3">#REF!</definedName>
    <definedName name="xRC11_09" localSheetId="4">#REF!</definedName>
    <definedName name="xRC11_09" localSheetId="8">#REF!</definedName>
    <definedName name="xRC11_09">#REF!</definedName>
    <definedName name="xRC11_10" localSheetId="13">#REF!</definedName>
    <definedName name="xRC11_10" localSheetId="14">#REF!</definedName>
    <definedName name="xRC11_10" localSheetId="15">#REF!</definedName>
    <definedName name="xRC11_10" localSheetId="16">#REF!</definedName>
    <definedName name="xRC11_10" localSheetId="25">#REF!</definedName>
    <definedName name="xRC11_10" localSheetId="29">#REF!</definedName>
    <definedName name="xRC11_10" localSheetId="3">#REF!</definedName>
    <definedName name="xRC11_10" localSheetId="4">#REF!</definedName>
    <definedName name="xRC11_10" localSheetId="8">#REF!</definedName>
    <definedName name="xRC11_10">#REF!</definedName>
    <definedName name="xRC11_11" localSheetId="13">#REF!</definedName>
    <definedName name="xRC11_11" localSheetId="14">#REF!</definedName>
    <definedName name="xRC11_11" localSheetId="15">#REF!</definedName>
    <definedName name="xRC11_11" localSheetId="16">#REF!</definedName>
    <definedName name="xRC11_11" localSheetId="25">#REF!</definedName>
    <definedName name="xRC11_11" localSheetId="29">#REF!</definedName>
    <definedName name="xRC11_11" localSheetId="3">#REF!</definedName>
    <definedName name="xRC11_11" localSheetId="4">#REF!</definedName>
    <definedName name="xRC11_11" localSheetId="8">#REF!</definedName>
    <definedName name="xRC11_11">#REF!</definedName>
    <definedName name="xRC11_12" localSheetId="13">#REF!</definedName>
    <definedName name="xRC11_12" localSheetId="14">#REF!</definedName>
    <definedName name="xRC11_12" localSheetId="15">#REF!</definedName>
    <definedName name="xRC11_12" localSheetId="16">#REF!</definedName>
    <definedName name="xRC11_12" localSheetId="25">#REF!</definedName>
    <definedName name="xRC11_12" localSheetId="29">#REF!</definedName>
    <definedName name="xRC11_12" localSheetId="3">#REF!</definedName>
    <definedName name="xRC11_12" localSheetId="4">#REF!</definedName>
    <definedName name="xRC11_12" localSheetId="8">#REF!</definedName>
    <definedName name="xRC11_12">#REF!</definedName>
    <definedName name="xRC11_13" localSheetId="13">#REF!</definedName>
    <definedName name="xRC11_13" localSheetId="14">#REF!</definedName>
    <definedName name="xRC11_13" localSheetId="15">#REF!</definedName>
    <definedName name="xRC11_13" localSheetId="16">#REF!</definedName>
    <definedName name="xRC11_13" localSheetId="25">#REF!</definedName>
    <definedName name="xRC11_13" localSheetId="29">#REF!</definedName>
    <definedName name="xRC11_13" localSheetId="3">#REF!</definedName>
    <definedName name="xRC11_13" localSheetId="4">#REF!</definedName>
    <definedName name="xRC11_13" localSheetId="8">#REF!</definedName>
    <definedName name="xRC11_13">#REF!</definedName>
    <definedName name="xRC11_14" localSheetId="13">#REF!</definedName>
    <definedName name="xRC11_14" localSheetId="14">#REF!</definedName>
    <definedName name="xRC11_14" localSheetId="15">#REF!</definedName>
    <definedName name="xRC11_14" localSheetId="16">#REF!</definedName>
    <definedName name="xRC11_14" localSheetId="25">#REF!</definedName>
    <definedName name="xRC11_14" localSheetId="29">#REF!</definedName>
    <definedName name="xRC11_14" localSheetId="3">#REF!</definedName>
    <definedName name="xRC11_14" localSheetId="4">#REF!</definedName>
    <definedName name="xRC11_14" localSheetId="8">#REF!</definedName>
    <definedName name="xRC11_14">#REF!</definedName>
    <definedName name="xRC11_15" localSheetId="13">#REF!</definedName>
    <definedName name="xRC11_15" localSheetId="14">#REF!</definedName>
    <definedName name="xRC11_15" localSheetId="15">#REF!</definedName>
    <definedName name="xRC11_15" localSheetId="16">#REF!</definedName>
    <definedName name="xRC11_15" localSheetId="25">#REF!</definedName>
    <definedName name="xRC11_15" localSheetId="29">#REF!</definedName>
    <definedName name="xRC11_15" localSheetId="3">#REF!</definedName>
    <definedName name="xRC11_15" localSheetId="4">#REF!</definedName>
    <definedName name="xRC11_15" localSheetId="8">#REF!</definedName>
    <definedName name="xRC11_15">#REF!</definedName>
    <definedName name="xRC11_16" localSheetId="13">#REF!</definedName>
    <definedName name="xRC11_16" localSheetId="14">#REF!</definedName>
    <definedName name="xRC11_16" localSheetId="15">#REF!</definedName>
    <definedName name="xRC11_16" localSheetId="16">#REF!</definedName>
    <definedName name="xRC11_16" localSheetId="25">#REF!</definedName>
    <definedName name="xRC11_16" localSheetId="29">#REF!</definedName>
    <definedName name="xRC11_16" localSheetId="3">#REF!</definedName>
    <definedName name="xRC11_16" localSheetId="4">#REF!</definedName>
    <definedName name="xRC11_16" localSheetId="8">#REF!</definedName>
    <definedName name="xRC11_16">#REF!</definedName>
    <definedName name="xRC11_17" localSheetId="13">#REF!</definedName>
    <definedName name="xRC11_17" localSheetId="14">#REF!</definedName>
    <definedName name="xRC11_17" localSheetId="15">#REF!</definedName>
    <definedName name="xRC11_17" localSheetId="16">#REF!</definedName>
    <definedName name="xRC11_17" localSheetId="25">#REF!</definedName>
    <definedName name="xRC11_17" localSheetId="29">#REF!</definedName>
    <definedName name="xRC11_17" localSheetId="3">#REF!</definedName>
    <definedName name="xRC11_17" localSheetId="4">#REF!</definedName>
    <definedName name="xRC11_17" localSheetId="8">#REF!</definedName>
    <definedName name="xRC11_17">#REF!</definedName>
    <definedName name="xRC11_18" localSheetId="13">#REF!</definedName>
    <definedName name="xRC11_18" localSheetId="14">#REF!</definedName>
    <definedName name="xRC11_18" localSheetId="15">#REF!</definedName>
    <definedName name="xRC11_18" localSheetId="16">#REF!</definedName>
    <definedName name="xRC11_18" localSheetId="25">#REF!</definedName>
    <definedName name="xRC11_18" localSheetId="29">#REF!</definedName>
    <definedName name="xRC11_18" localSheetId="3">#REF!</definedName>
    <definedName name="xRC11_18" localSheetId="4">#REF!</definedName>
    <definedName name="xRC11_18" localSheetId="8">#REF!</definedName>
    <definedName name="xRC11_18">#REF!</definedName>
    <definedName name="xRC11_19" localSheetId="13">#REF!</definedName>
    <definedName name="xRC11_19" localSheetId="14">#REF!</definedName>
    <definedName name="xRC11_19" localSheetId="15">#REF!</definedName>
    <definedName name="xRC11_19" localSheetId="16">#REF!</definedName>
    <definedName name="xRC11_19" localSheetId="25">#REF!</definedName>
    <definedName name="xRC11_19" localSheetId="29">#REF!</definedName>
    <definedName name="xRC11_19" localSheetId="3">#REF!</definedName>
    <definedName name="xRC11_19" localSheetId="4">#REF!</definedName>
    <definedName name="xRC11_19" localSheetId="8">#REF!</definedName>
    <definedName name="xRC11_19">#REF!</definedName>
    <definedName name="xRC11_20" localSheetId="13">#REF!</definedName>
    <definedName name="xRC11_20" localSheetId="14">#REF!</definedName>
    <definedName name="xRC11_20" localSheetId="15">#REF!</definedName>
    <definedName name="xRC11_20" localSheetId="16">#REF!</definedName>
    <definedName name="xRC11_20" localSheetId="25">#REF!</definedName>
    <definedName name="xRC11_20" localSheetId="29">#REF!</definedName>
    <definedName name="xRC11_20" localSheetId="3">#REF!</definedName>
    <definedName name="xRC11_20" localSheetId="4">#REF!</definedName>
    <definedName name="xRC11_20" localSheetId="8">#REF!</definedName>
    <definedName name="xRC11_20">#REF!</definedName>
    <definedName name="xRC11_21" localSheetId="13">#REF!</definedName>
    <definedName name="xRC11_21" localSheetId="14">#REF!</definedName>
    <definedName name="xRC11_21" localSheetId="15">#REF!</definedName>
    <definedName name="xRC11_21" localSheetId="16">#REF!</definedName>
    <definedName name="xRC11_21" localSheetId="25">#REF!</definedName>
    <definedName name="xRC11_21" localSheetId="29">#REF!</definedName>
    <definedName name="xRC11_21" localSheetId="3">#REF!</definedName>
    <definedName name="xRC11_21" localSheetId="4">#REF!</definedName>
    <definedName name="xRC11_21" localSheetId="8">#REF!</definedName>
    <definedName name="xRC11_21">#REF!</definedName>
    <definedName name="xRC11_22" localSheetId="13">#REF!</definedName>
    <definedName name="xRC11_22" localSheetId="14">#REF!</definedName>
    <definedName name="xRC11_22" localSheetId="15">#REF!</definedName>
    <definedName name="xRC11_22" localSheetId="16">#REF!</definedName>
    <definedName name="xRC11_22" localSheetId="25">#REF!</definedName>
    <definedName name="xRC11_22" localSheetId="29">#REF!</definedName>
    <definedName name="xRC11_22" localSheetId="3">#REF!</definedName>
    <definedName name="xRC11_22" localSheetId="4">#REF!</definedName>
    <definedName name="xRC11_22" localSheetId="8">#REF!</definedName>
    <definedName name="xRC11_22">#REF!</definedName>
    <definedName name="xRC11_23" localSheetId="13">#REF!</definedName>
    <definedName name="xRC11_23" localSheetId="14">#REF!</definedName>
    <definedName name="xRC11_23" localSheetId="15">#REF!</definedName>
    <definedName name="xRC11_23" localSheetId="16">#REF!</definedName>
    <definedName name="xRC11_23" localSheetId="25">#REF!</definedName>
    <definedName name="xRC11_23" localSheetId="29">#REF!</definedName>
    <definedName name="xRC11_23" localSheetId="3">#REF!</definedName>
    <definedName name="xRC11_23" localSheetId="4">#REF!</definedName>
    <definedName name="xRC11_23" localSheetId="8">#REF!</definedName>
    <definedName name="xRC11_23">#REF!</definedName>
    <definedName name="xRC11_24" localSheetId="13">#REF!</definedName>
    <definedName name="xRC11_24" localSheetId="14">#REF!</definedName>
    <definedName name="xRC11_24" localSheetId="15">#REF!</definedName>
    <definedName name="xRC11_24" localSheetId="16">#REF!</definedName>
    <definedName name="xRC11_24" localSheetId="25">#REF!</definedName>
    <definedName name="xRC11_24" localSheetId="29">#REF!</definedName>
    <definedName name="xRC11_24" localSheetId="3">#REF!</definedName>
    <definedName name="xRC11_24" localSheetId="4">#REF!</definedName>
    <definedName name="xRC11_24" localSheetId="8">#REF!</definedName>
    <definedName name="xRC11_24">#REF!</definedName>
    <definedName name="xRC13_01" localSheetId="13">#REF!</definedName>
    <definedName name="xRC13_01" localSheetId="14">#REF!</definedName>
    <definedName name="xRC13_01" localSheetId="15">#REF!</definedName>
    <definedName name="xRC13_01" localSheetId="16">#REF!</definedName>
    <definedName name="xRC13_01" localSheetId="25">#REF!</definedName>
    <definedName name="xRC13_01" localSheetId="29">#REF!</definedName>
    <definedName name="xRC13_01" localSheetId="3">#REF!</definedName>
    <definedName name="xRC13_01" localSheetId="4">#REF!</definedName>
    <definedName name="xRC13_01" localSheetId="8">#REF!</definedName>
    <definedName name="xRC13_01">#REF!</definedName>
    <definedName name="xRC13_02" localSheetId="13">#REF!</definedName>
    <definedName name="xRC13_02" localSheetId="14">#REF!</definedName>
    <definedName name="xRC13_02" localSheetId="15">#REF!</definedName>
    <definedName name="xRC13_02" localSheetId="16">#REF!</definedName>
    <definedName name="xRC13_02" localSheetId="25">#REF!</definedName>
    <definedName name="xRC13_02" localSheetId="29">#REF!</definedName>
    <definedName name="xRC13_02" localSheetId="3">#REF!</definedName>
    <definedName name="xRC13_02" localSheetId="4">#REF!</definedName>
    <definedName name="xRC13_02" localSheetId="8">#REF!</definedName>
    <definedName name="xRC13_02">#REF!</definedName>
    <definedName name="xRC13_03" localSheetId="13">#REF!</definedName>
    <definedName name="xRC13_03" localSheetId="14">#REF!</definedName>
    <definedName name="xRC13_03" localSheetId="15">#REF!</definedName>
    <definedName name="xRC13_03" localSheetId="16">#REF!</definedName>
    <definedName name="xRC13_03" localSheetId="25">#REF!</definedName>
    <definedName name="xRC13_03" localSheetId="29">#REF!</definedName>
    <definedName name="xRC13_03" localSheetId="3">#REF!</definedName>
    <definedName name="xRC13_03" localSheetId="4">#REF!</definedName>
    <definedName name="xRC13_03" localSheetId="8">#REF!</definedName>
    <definedName name="xRC13_03">#REF!</definedName>
    <definedName name="xRC13_04" localSheetId="13">#REF!</definedName>
    <definedName name="xRC13_04" localSheetId="14">#REF!</definedName>
    <definedName name="xRC13_04" localSheetId="15">#REF!</definedName>
    <definedName name="xRC13_04" localSheetId="16">#REF!</definedName>
    <definedName name="xRC13_04" localSheetId="25">#REF!</definedName>
    <definedName name="xRC13_04" localSheetId="29">#REF!</definedName>
    <definedName name="xRC13_04" localSheetId="3">#REF!</definedName>
    <definedName name="xRC13_04" localSheetId="4">#REF!</definedName>
    <definedName name="xRC13_04" localSheetId="8">#REF!</definedName>
    <definedName name="xRC13_04">#REF!</definedName>
    <definedName name="xRC13_05" localSheetId="13">#REF!</definedName>
    <definedName name="xRC13_05" localSheetId="14">#REF!</definedName>
    <definedName name="xRC13_05" localSheetId="15">#REF!</definedName>
    <definedName name="xRC13_05" localSheetId="16">#REF!</definedName>
    <definedName name="xRC13_05" localSheetId="25">#REF!</definedName>
    <definedName name="xRC13_05" localSheetId="29">#REF!</definedName>
    <definedName name="xRC13_05" localSheetId="3">#REF!</definedName>
    <definedName name="xRC13_05" localSheetId="4">#REF!</definedName>
    <definedName name="xRC13_05" localSheetId="8">#REF!</definedName>
    <definedName name="xRC13_05">#REF!</definedName>
    <definedName name="xRC13_06" localSheetId="13">#REF!</definedName>
    <definedName name="xRC13_06" localSheetId="14">#REF!</definedName>
    <definedName name="xRC13_06" localSheetId="15">#REF!</definedName>
    <definedName name="xRC13_06" localSheetId="16">#REF!</definedName>
    <definedName name="xRC13_06" localSheetId="25">#REF!</definedName>
    <definedName name="xRC13_06" localSheetId="29">#REF!</definedName>
    <definedName name="xRC13_06" localSheetId="3">#REF!</definedName>
    <definedName name="xRC13_06" localSheetId="4">#REF!</definedName>
    <definedName name="xRC13_06" localSheetId="8">#REF!</definedName>
    <definedName name="xRC13_06">#REF!</definedName>
    <definedName name="xRC13_07" localSheetId="13">#REF!</definedName>
    <definedName name="xRC13_07" localSheetId="14">#REF!</definedName>
    <definedName name="xRC13_07" localSheetId="15">#REF!</definedName>
    <definedName name="xRC13_07" localSheetId="16">#REF!</definedName>
    <definedName name="xRC13_07" localSheetId="25">#REF!</definedName>
    <definedName name="xRC13_07" localSheetId="29">#REF!</definedName>
    <definedName name="xRC13_07" localSheetId="3">#REF!</definedName>
    <definedName name="xRC13_07" localSheetId="4">#REF!</definedName>
    <definedName name="xRC13_07" localSheetId="8">#REF!</definedName>
    <definedName name="xRC13_07">#REF!</definedName>
    <definedName name="xRC13_08" localSheetId="13">#REF!</definedName>
    <definedName name="xRC13_08" localSheetId="14">#REF!</definedName>
    <definedName name="xRC13_08" localSheetId="15">#REF!</definedName>
    <definedName name="xRC13_08" localSheetId="16">#REF!</definedName>
    <definedName name="xRC13_08" localSheetId="25">#REF!</definedName>
    <definedName name="xRC13_08" localSheetId="29">#REF!</definedName>
    <definedName name="xRC13_08" localSheetId="3">#REF!</definedName>
    <definedName name="xRC13_08" localSheetId="4">#REF!</definedName>
    <definedName name="xRC13_08" localSheetId="8">#REF!</definedName>
    <definedName name="xRC13_08">#REF!</definedName>
    <definedName name="xRC13_09" localSheetId="13">#REF!</definedName>
    <definedName name="xRC13_09" localSheetId="14">#REF!</definedName>
    <definedName name="xRC13_09" localSheetId="15">#REF!</definedName>
    <definedName name="xRC13_09" localSheetId="16">#REF!</definedName>
    <definedName name="xRC13_09" localSheetId="25">#REF!</definedName>
    <definedName name="xRC13_09" localSheetId="29">#REF!</definedName>
    <definedName name="xRC13_09" localSheetId="3">#REF!</definedName>
    <definedName name="xRC13_09" localSheetId="4">#REF!</definedName>
    <definedName name="xRC13_09" localSheetId="8">#REF!</definedName>
    <definedName name="xRC13_09">#REF!</definedName>
    <definedName name="xRC13_10" localSheetId="13">#REF!</definedName>
    <definedName name="xRC13_10" localSheetId="14">#REF!</definedName>
    <definedName name="xRC13_10" localSheetId="15">#REF!</definedName>
    <definedName name="xRC13_10" localSheetId="16">#REF!</definedName>
    <definedName name="xRC13_10" localSheetId="25">#REF!</definedName>
    <definedName name="xRC13_10" localSheetId="29">#REF!</definedName>
    <definedName name="xRC13_10" localSheetId="3">#REF!</definedName>
    <definedName name="xRC13_10" localSheetId="4">#REF!</definedName>
    <definedName name="xRC13_10" localSheetId="8">#REF!</definedName>
    <definedName name="xRC13_10">#REF!</definedName>
    <definedName name="xRC13_11" localSheetId="13">#REF!</definedName>
    <definedName name="xRC13_11" localSheetId="14">#REF!</definedName>
    <definedName name="xRC13_11" localSheetId="15">#REF!</definedName>
    <definedName name="xRC13_11" localSheetId="16">#REF!</definedName>
    <definedName name="xRC13_11" localSheetId="25">#REF!</definedName>
    <definedName name="xRC13_11" localSheetId="29">#REF!</definedName>
    <definedName name="xRC13_11" localSheetId="3">#REF!</definedName>
    <definedName name="xRC13_11" localSheetId="4">#REF!</definedName>
    <definedName name="xRC13_11" localSheetId="8">#REF!</definedName>
    <definedName name="xRC13_11">#REF!</definedName>
    <definedName name="xRC13_12" localSheetId="13">#REF!</definedName>
    <definedName name="xRC13_12" localSheetId="14">#REF!</definedName>
    <definedName name="xRC13_12" localSheetId="15">#REF!</definedName>
    <definedName name="xRC13_12" localSheetId="16">#REF!</definedName>
    <definedName name="xRC13_12" localSheetId="25">#REF!</definedName>
    <definedName name="xRC13_12" localSheetId="29">#REF!</definedName>
    <definedName name="xRC13_12" localSheetId="3">#REF!</definedName>
    <definedName name="xRC13_12" localSheetId="4">#REF!</definedName>
    <definedName name="xRC13_12" localSheetId="8">#REF!</definedName>
    <definedName name="xRC13_12">#REF!</definedName>
    <definedName name="xRC15_01" localSheetId="13">#REF!</definedName>
    <definedName name="xRC15_01" localSheetId="14">#REF!</definedName>
    <definedName name="xRC15_01" localSheetId="15">#REF!</definedName>
    <definedName name="xRC15_01" localSheetId="16">#REF!</definedName>
    <definedName name="xRC15_01" localSheetId="25">#REF!</definedName>
    <definedName name="xRC15_01" localSheetId="29">#REF!</definedName>
    <definedName name="xRC15_01" localSheetId="3">#REF!</definedName>
    <definedName name="xRC15_01" localSheetId="4">#REF!</definedName>
    <definedName name="xRC15_01" localSheetId="8">#REF!</definedName>
    <definedName name="xRC15_01">#REF!</definedName>
    <definedName name="xRC15_02" localSheetId="13">#REF!</definedName>
    <definedName name="xRC15_02" localSheetId="14">#REF!</definedName>
    <definedName name="xRC15_02" localSheetId="15">#REF!</definedName>
    <definedName name="xRC15_02" localSheetId="16">#REF!</definedName>
    <definedName name="xRC15_02" localSheetId="25">#REF!</definedName>
    <definedName name="xRC15_02" localSheetId="29">#REF!</definedName>
    <definedName name="xRC15_02" localSheetId="3">#REF!</definedName>
    <definedName name="xRC15_02" localSheetId="4">#REF!</definedName>
    <definedName name="xRC15_02" localSheetId="8">#REF!</definedName>
    <definedName name="xRC15_02">#REF!</definedName>
    <definedName name="xRC15_03" localSheetId="13">#REF!</definedName>
    <definedName name="xRC15_03" localSheetId="14">#REF!</definedName>
    <definedName name="xRC15_03" localSheetId="15">#REF!</definedName>
    <definedName name="xRC15_03" localSheetId="16">#REF!</definedName>
    <definedName name="xRC15_03" localSheetId="25">#REF!</definedName>
    <definedName name="xRC15_03" localSheetId="29">#REF!</definedName>
    <definedName name="xRC15_03" localSheetId="3">#REF!</definedName>
    <definedName name="xRC15_03" localSheetId="4">#REF!</definedName>
    <definedName name="xRC15_03" localSheetId="8">#REF!</definedName>
    <definedName name="xRC15_03">#REF!</definedName>
    <definedName name="xRC15_04" localSheetId="13">#REF!</definedName>
    <definedName name="xRC15_04" localSheetId="14">#REF!</definedName>
    <definedName name="xRC15_04" localSheetId="15">#REF!</definedName>
    <definedName name="xRC15_04" localSheetId="16">#REF!</definedName>
    <definedName name="xRC15_04" localSheetId="25">#REF!</definedName>
    <definedName name="xRC15_04" localSheetId="29">#REF!</definedName>
    <definedName name="xRC15_04" localSheetId="3">#REF!</definedName>
    <definedName name="xRC15_04" localSheetId="4">#REF!</definedName>
    <definedName name="xRC15_04" localSheetId="8">#REF!</definedName>
    <definedName name="xRC15_04">#REF!</definedName>
    <definedName name="xRC15_05" localSheetId="13">#REF!</definedName>
    <definedName name="xRC15_05" localSheetId="14">#REF!</definedName>
    <definedName name="xRC15_05" localSheetId="15">#REF!</definedName>
    <definedName name="xRC15_05" localSheetId="16">#REF!</definedName>
    <definedName name="xRC15_05" localSheetId="25">#REF!</definedName>
    <definedName name="xRC15_05" localSheetId="29">#REF!</definedName>
    <definedName name="xRC15_05" localSheetId="3">#REF!</definedName>
    <definedName name="xRC15_05" localSheetId="4">#REF!</definedName>
    <definedName name="xRC15_05" localSheetId="8">#REF!</definedName>
    <definedName name="xRC15_05">#REF!</definedName>
    <definedName name="xRC15_06" localSheetId="13">#REF!</definedName>
    <definedName name="xRC15_06" localSheetId="14">#REF!</definedName>
    <definedName name="xRC15_06" localSheetId="15">#REF!</definedName>
    <definedName name="xRC15_06" localSheetId="16">#REF!</definedName>
    <definedName name="xRC15_06" localSheetId="25">#REF!</definedName>
    <definedName name="xRC15_06" localSheetId="29">#REF!</definedName>
    <definedName name="xRC15_06" localSheetId="3">#REF!</definedName>
    <definedName name="xRC15_06" localSheetId="4">#REF!</definedName>
    <definedName name="xRC15_06" localSheetId="8">#REF!</definedName>
    <definedName name="xRC15_06">#REF!</definedName>
    <definedName name="xRC15_07" localSheetId="13">#REF!</definedName>
    <definedName name="xRC15_07" localSheetId="14">#REF!</definedName>
    <definedName name="xRC15_07" localSheetId="15">#REF!</definedName>
    <definedName name="xRC15_07" localSheetId="16">#REF!</definedName>
    <definedName name="xRC15_07" localSheetId="25">#REF!</definedName>
    <definedName name="xRC15_07" localSheetId="29">#REF!</definedName>
    <definedName name="xRC15_07" localSheetId="3">#REF!</definedName>
    <definedName name="xRC15_07" localSheetId="4">#REF!</definedName>
    <definedName name="xRC15_07" localSheetId="8">#REF!</definedName>
    <definedName name="xRC15_07">#REF!</definedName>
    <definedName name="xRC15_08" localSheetId="13">#REF!</definedName>
    <definedName name="xRC15_08" localSheetId="14">#REF!</definedName>
    <definedName name="xRC15_08" localSheetId="15">#REF!</definedName>
    <definedName name="xRC15_08" localSheetId="16">#REF!</definedName>
    <definedName name="xRC15_08" localSheetId="25">#REF!</definedName>
    <definedName name="xRC15_08" localSheetId="29">#REF!</definedName>
    <definedName name="xRC15_08" localSheetId="3">#REF!</definedName>
    <definedName name="xRC15_08" localSheetId="4">#REF!</definedName>
    <definedName name="xRC15_08" localSheetId="8">#REF!</definedName>
    <definedName name="xRC15_08">#REF!</definedName>
    <definedName name="xRC15_09" localSheetId="13">#REF!</definedName>
    <definedName name="xRC15_09" localSheetId="14">#REF!</definedName>
    <definedName name="xRC15_09" localSheetId="15">#REF!</definedName>
    <definedName name="xRC15_09" localSheetId="16">#REF!</definedName>
    <definedName name="xRC15_09" localSheetId="25">#REF!</definedName>
    <definedName name="xRC15_09" localSheetId="29">#REF!</definedName>
    <definedName name="xRC15_09" localSheetId="3">#REF!</definedName>
    <definedName name="xRC15_09" localSheetId="4">#REF!</definedName>
    <definedName name="xRC15_09" localSheetId="8">#REF!</definedName>
    <definedName name="xRC15_09">#REF!</definedName>
    <definedName name="xRC15_10" localSheetId="13">#REF!</definedName>
    <definedName name="xRC15_10" localSheetId="14">#REF!</definedName>
    <definedName name="xRC15_10" localSheetId="15">#REF!</definedName>
    <definedName name="xRC15_10" localSheetId="16">#REF!</definedName>
    <definedName name="xRC15_10" localSheetId="25">#REF!</definedName>
    <definedName name="xRC15_10" localSheetId="29">#REF!</definedName>
    <definedName name="xRC15_10" localSheetId="3">#REF!</definedName>
    <definedName name="xRC15_10" localSheetId="4">#REF!</definedName>
    <definedName name="xRC15_10" localSheetId="8">#REF!</definedName>
    <definedName name="xRC15_10">#REF!</definedName>
    <definedName name="xRC15_11" localSheetId="13">#REF!</definedName>
    <definedName name="xRC15_11" localSheetId="14">#REF!</definedName>
    <definedName name="xRC15_11" localSheetId="15">#REF!</definedName>
    <definedName name="xRC15_11" localSheetId="16">#REF!</definedName>
    <definedName name="xRC15_11" localSheetId="25">#REF!</definedName>
    <definedName name="xRC15_11" localSheetId="29">#REF!</definedName>
    <definedName name="xRC15_11" localSheetId="3">#REF!</definedName>
    <definedName name="xRC15_11" localSheetId="4">#REF!</definedName>
    <definedName name="xRC15_11" localSheetId="8">#REF!</definedName>
    <definedName name="xRC15_11">#REF!</definedName>
    <definedName name="xRC15_12" localSheetId="13">#REF!</definedName>
    <definedName name="xRC15_12" localSheetId="14">#REF!</definedName>
    <definedName name="xRC15_12" localSheetId="15">#REF!</definedName>
    <definedName name="xRC15_12" localSheetId="16">#REF!</definedName>
    <definedName name="xRC15_12" localSheetId="25">#REF!</definedName>
    <definedName name="xRC15_12" localSheetId="29">#REF!</definedName>
    <definedName name="xRC15_12" localSheetId="3">#REF!</definedName>
    <definedName name="xRC15_12" localSheetId="4">#REF!</definedName>
    <definedName name="xRC15_12" localSheetId="8">#REF!</definedName>
    <definedName name="xRC15_12">#REF!</definedName>
    <definedName name="xRC15_13" localSheetId="13">#REF!</definedName>
    <definedName name="xRC15_13" localSheetId="14">#REF!</definedName>
    <definedName name="xRC15_13" localSheetId="15">#REF!</definedName>
    <definedName name="xRC15_13" localSheetId="16">#REF!</definedName>
    <definedName name="xRC15_13" localSheetId="25">#REF!</definedName>
    <definedName name="xRC15_13" localSheetId="29">#REF!</definedName>
    <definedName name="xRC15_13" localSheetId="3">#REF!</definedName>
    <definedName name="xRC15_13" localSheetId="4">#REF!</definedName>
    <definedName name="xRC15_13" localSheetId="8">#REF!</definedName>
    <definedName name="xRC15_13">#REF!</definedName>
    <definedName name="xRC15_14" localSheetId="13">#REF!</definedName>
    <definedName name="xRC15_14" localSheetId="14">#REF!</definedName>
    <definedName name="xRC15_14" localSheetId="15">#REF!</definedName>
    <definedName name="xRC15_14" localSheetId="16">#REF!</definedName>
    <definedName name="xRC15_14" localSheetId="25">#REF!</definedName>
    <definedName name="xRC15_14" localSheetId="29">#REF!</definedName>
    <definedName name="xRC15_14" localSheetId="3">#REF!</definedName>
    <definedName name="xRC15_14" localSheetId="4">#REF!</definedName>
    <definedName name="xRC15_14" localSheetId="8">#REF!</definedName>
    <definedName name="xRC15_14">#REF!</definedName>
    <definedName name="xRC15_15" localSheetId="13">#REF!</definedName>
    <definedName name="xRC15_15" localSheetId="14">#REF!</definedName>
    <definedName name="xRC15_15" localSheetId="15">#REF!</definedName>
    <definedName name="xRC15_15" localSheetId="16">#REF!</definedName>
    <definedName name="xRC15_15" localSheetId="25">#REF!</definedName>
    <definedName name="xRC15_15" localSheetId="29">#REF!</definedName>
    <definedName name="xRC15_15" localSheetId="3">#REF!</definedName>
    <definedName name="xRC15_15" localSheetId="4">#REF!</definedName>
    <definedName name="xRC15_15" localSheetId="8">#REF!</definedName>
    <definedName name="xRC15_15">#REF!</definedName>
    <definedName name="xRC15_16" localSheetId="13">#REF!</definedName>
    <definedName name="xRC15_16" localSheetId="14">#REF!</definedName>
    <definedName name="xRC15_16" localSheetId="15">#REF!</definedName>
    <definedName name="xRC15_16" localSheetId="16">#REF!</definedName>
    <definedName name="xRC15_16" localSheetId="25">#REF!</definedName>
    <definedName name="xRC15_16" localSheetId="29">#REF!</definedName>
    <definedName name="xRC15_16" localSheetId="3">#REF!</definedName>
    <definedName name="xRC15_16" localSheetId="4">#REF!</definedName>
    <definedName name="xRC15_16" localSheetId="8">#REF!</definedName>
    <definedName name="xRC15_16">#REF!</definedName>
    <definedName name="xRC15_17" localSheetId="13">#REF!</definedName>
    <definedName name="xRC15_17" localSheetId="14">#REF!</definedName>
    <definedName name="xRC15_17" localSheetId="15">#REF!</definedName>
    <definedName name="xRC15_17" localSheetId="16">#REF!</definedName>
    <definedName name="xRC15_17" localSheetId="25">#REF!</definedName>
    <definedName name="xRC15_17" localSheetId="29">#REF!</definedName>
    <definedName name="xRC15_17" localSheetId="3">#REF!</definedName>
    <definedName name="xRC15_17" localSheetId="4">#REF!</definedName>
    <definedName name="xRC15_17" localSheetId="8">#REF!</definedName>
    <definedName name="xRC15_17">#REF!</definedName>
    <definedName name="xRC15_18" localSheetId="13">#REF!</definedName>
    <definedName name="xRC15_18" localSheetId="14">#REF!</definedName>
    <definedName name="xRC15_18" localSheetId="15">#REF!</definedName>
    <definedName name="xRC15_18" localSheetId="16">#REF!</definedName>
    <definedName name="xRC15_18" localSheetId="25">#REF!</definedName>
    <definedName name="xRC15_18" localSheetId="29">#REF!</definedName>
    <definedName name="xRC15_18" localSheetId="3">#REF!</definedName>
    <definedName name="xRC15_18" localSheetId="4">#REF!</definedName>
    <definedName name="xRC15_18" localSheetId="8">#REF!</definedName>
    <definedName name="xRC15_18">#REF!</definedName>
    <definedName name="xRC15_19" localSheetId="13">#REF!</definedName>
    <definedName name="xRC15_19" localSheetId="14">#REF!</definedName>
    <definedName name="xRC15_19" localSheetId="15">#REF!</definedName>
    <definedName name="xRC15_19" localSheetId="16">#REF!</definedName>
    <definedName name="xRC15_19" localSheetId="25">#REF!</definedName>
    <definedName name="xRC15_19" localSheetId="29">#REF!</definedName>
    <definedName name="xRC15_19" localSheetId="3">#REF!</definedName>
    <definedName name="xRC15_19" localSheetId="4">#REF!</definedName>
    <definedName name="xRC15_19" localSheetId="8">#REF!</definedName>
    <definedName name="xRC15_19">#REF!</definedName>
    <definedName name="xRC15_20" localSheetId="13">#REF!</definedName>
    <definedName name="xRC15_20" localSheetId="14">#REF!</definedName>
    <definedName name="xRC15_20" localSheetId="15">#REF!</definedName>
    <definedName name="xRC15_20" localSheetId="16">#REF!</definedName>
    <definedName name="xRC15_20" localSheetId="25">#REF!</definedName>
    <definedName name="xRC15_20" localSheetId="29">#REF!</definedName>
    <definedName name="xRC15_20" localSheetId="3">#REF!</definedName>
    <definedName name="xRC15_20" localSheetId="4">#REF!</definedName>
    <definedName name="xRC15_20" localSheetId="8">#REF!</definedName>
    <definedName name="xRC15_20">#REF!</definedName>
    <definedName name="xRC15_21" localSheetId="13">#REF!</definedName>
    <definedName name="xRC15_21" localSheetId="14">#REF!</definedName>
    <definedName name="xRC15_21" localSheetId="15">#REF!</definedName>
    <definedName name="xRC15_21" localSheetId="16">#REF!</definedName>
    <definedName name="xRC15_21" localSheetId="25">#REF!</definedName>
    <definedName name="xRC15_21" localSheetId="29">#REF!</definedName>
    <definedName name="xRC15_21" localSheetId="3">#REF!</definedName>
    <definedName name="xRC15_21" localSheetId="4">#REF!</definedName>
    <definedName name="xRC15_21" localSheetId="8">#REF!</definedName>
    <definedName name="xRC15_21">#REF!</definedName>
    <definedName name="xRC15_22" localSheetId="13">#REF!</definedName>
    <definedName name="xRC15_22" localSheetId="14">#REF!</definedName>
    <definedName name="xRC15_22" localSheetId="15">#REF!</definedName>
    <definedName name="xRC15_22" localSheetId="16">#REF!</definedName>
    <definedName name="xRC15_22" localSheetId="25">#REF!</definedName>
    <definedName name="xRC15_22" localSheetId="29">#REF!</definedName>
    <definedName name="xRC15_22" localSheetId="3">#REF!</definedName>
    <definedName name="xRC15_22" localSheetId="4">#REF!</definedName>
    <definedName name="xRC15_22" localSheetId="8">#REF!</definedName>
    <definedName name="xRC15_22">#REF!</definedName>
    <definedName name="xRC15_23" localSheetId="13">#REF!</definedName>
    <definedName name="xRC15_23" localSheetId="14">#REF!</definedName>
    <definedName name="xRC15_23" localSheetId="15">#REF!</definedName>
    <definedName name="xRC15_23" localSheetId="16">#REF!</definedName>
    <definedName name="xRC15_23" localSheetId="25">#REF!</definedName>
    <definedName name="xRC15_23" localSheetId="29">#REF!</definedName>
    <definedName name="xRC15_23" localSheetId="3">#REF!</definedName>
    <definedName name="xRC15_23" localSheetId="4">#REF!</definedName>
    <definedName name="xRC15_23" localSheetId="8">#REF!</definedName>
    <definedName name="xRC15_23">#REF!</definedName>
    <definedName name="xRC15_24" localSheetId="13">#REF!</definedName>
    <definedName name="xRC15_24" localSheetId="14">#REF!</definedName>
    <definedName name="xRC15_24" localSheetId="15">#REF!</definedName>
    <definedName name="xRC15_24" localSheetId="16">#REF!</definedName>
    <definedName name="xRC15_24" localSheetId="25">#REF!</definedName>
    <definedName name="xRC15_24" localSheetId="29">#REF!</definedName>
    <definedName name="xRC15_24" localSheetId="3">#REF!</definedName>
    <definedName name="xRC15_24" localSheetId="4">#REF!</definedName>
    <definedName name="xRC15_24" localSheetId="8">#REF!</definedName>
    <definedName name="xRC15_24">#REF!</definedName>
    <definedName name="xRC15_25" localSheetId="13">#REF!</definedName>
    <definedName name="xRC15_25" localSheetId="14">#REF!</definedName>
    <definedName name="xRC15_25" localSheetId="15">#REF!</definedName>
    <definedName name="xRC15_25" localSheetId="16">#REF!</definedName>
    <definedName name="xRC15_25" localSheetId="25">#REF!</definedName>
    <definedName name="xRC15_25" localSheetId="29">#REF!</definedName>
    <definedName name="xRC15_25" localSheetId="3">#REF!</definedName>
    <definedName name="xRC15_25" localSheetId="4">#REF!</definedName>
    <definedName name="xRC15_25" localSheetId="8">#REF!</definedName>
    <definedName name="xRC15_25">#REF!</definedName>
    <definedName name="xRC15_26" localSheetId="13">#REF!</definedName>
    <definedName name="xRC15_26" localSheetId="14">#REF!</definedName>
    <definedName name="xRC15_26" localSheetId="15">#REF!</definedName>
    <definedName name="xRC15_26" localSheetId="16">#REF!</definedName>
    <definedName name="xRC15_26" localSheetId="25">#REF!</definedName>
    <definedName name="xRC15_26" localSheetId="29">#REF!</definedName>
    <definedName name="xRC15_26" localSheetId="3">#REF!</definedName>
    <definedName name="xRC15_26" localSheetId="4">#REF!</definedName>
    <definedName name="xRC15_26" localSheetId="8">#REF!</definedName>
    <definedName name="xRC15_26">#REF!</definedName>
    <definedName name="xRC15_27" localSheetId="13">#REF!</definedName>
    <definedName name="xRC15_27" localSheetId="14">#REF!</definedName>
    <definedName name="xRC15_27" localSheetId="15">#REF!</definedName>
    <definedName name="xRC15_27" localSheetId="16">#REF!</definedName>
    <definedName name="xRC15_27" localSheetId="25">#REF!</definedName>
    <definedName name="xRC15_27" localSheetId="29">#REF!</definedName>
    <definedName name="xRC15_27" localSheetId="3">#REF!</definedName>
    <definedName name="xRC15_27" localSheetId="4">#REF!</definedName>
    <definedName name="xRC15_27" localSheetId="8">#REF!</definedName>
    <definedName name="xRC15_27">#REF!</definedName>
    <definedName name="xRC15_28" localSheetId="13">#REF!</definedName>
    <definedName name="xRC15_28" localSheetId="14">#REF!</definedName>
    <definedName name="xRC15_28" localSheetId="15">#REF!</definedName>
    <definedName name="xRC15_28" localSheetId="16">#REF!</definedName>
    <definedName name="xRC15_28" localSheetId="25">#REF!</definedName>
    <definedName name="xRC15_28" localSheetId="29">#REF!</definedName>
    <definedName name="xRC15_28" localSheetId="3">#REF!</definedName>
    <definedName name="xRC15_28" localSheetId="4">#REF!</definedName>
    <definedName name="xRC15_28" localSheetId="8">#REF!</definedName>
    <definedName name="xRC15_28">#REF!</definedName>
    <definedName name="xRC15_29" localSheetId="13">#REF!</definedName>
    <definedName name="xRC15_29" localSheetId="14">#REF!</definedName>
    <definedName name="xRC15_29" localSheetId="15">#REF!</definedName>
    <definedName name="xRC15_29" localSheetId="16">#REF!</definedName>
    <definedName name="xRC15_29" localSheetId="25">#REF!</definedName>
    <definedName name="xRC15_29" localSheetId="29">#REF!</definedName>
    <definedName name="xRC15_29" localSheetId="3">#REF!</definedName>
    <definedName name="xRC15_29" localSheetId="4">#REF!</definedName>
    <definedName name="xRC15_29" localSheetId="8">#REF!</definedName>
    <definedName name="xRC15_29">#REF!</definedName>
    <definedName name="xRC15_30" localSheetId="13">#REF!</definedName>
    <definedName name="xRC15_30" localSheetId="14">#REF!</definedName>
    <definedName name="xRC15_30" localSheetId="15">#REF!</definedName>
    <definedName name="xRC15_30" localSheetId="16">#REF!</definedName>
    <definedName name="xRC15_30" localSheetId="25">#REF!</definedName>
    <definedName name="xRC15_30" localSheetId="29">#REF!</definedName>
    <definedName name="xRC15_30" localSheetId="3">#REF!</definedName>
    <definedName name="xRC15_30" localSheetId="4">#REF!</definedName>
    <definedName name="xRC15_30" localSheetId="8">#REF!</definedName>
    <definedName name="xRC15_30">#REF!</definedName>
    <definedName name="xRC15_31" localSheetId="13">#REF!</definedName>
    <definedName name="xRC15_31" localSheetId="14">#REF!</definedName>
    <definedName name="xRC15_31" localSheetId="15">#REF!</definedName>
    <definedName name="xRC15_31" localSheetId="16">#REF!</definedName>
    <definedName name="xRC15_31" localSheetId="25">#REF!</definedName>
    <definedName name="xRC15_31" localSheetId="29">#REF!</definedName>
    <definedName name="xRC15_31" localSheetId="3">#REF!</definedName>
    <definedName name="xRC15_31" localSheetId="4">#REF!</definedName>
    <definedName name="xRC15_31" localSheetId="8">#REF!</definedName>
    <definedName name="xRC15_31">#REF!</definedName>
    <definedName name="xRC15_32" localSheetId="13">#REF!</definedName>
    <definedName name="xRC15_32" localSheetId="14">#REF!</definedName>
    <definedName name="xRC15_32" localSheetId="15">#REF!</definedName>
    <definedName name="xRC15_32" localSheetId="16">#REF!</definedName>
    <definedName name="xRC15_32" localSheetId="25">#REF!</definedName>
    <definedName name="xRC15_32" localSheetId="29">#REF!</definedName>
    <definedName name="xRC15_32" localSheetId="3">#REF!</definedName>
    <definedName name="xRC15_32" localSheetId="4">#REF!</definedName>
    <definedName name="xRC15_32" localSheetId="8">#REF!</definedName>
    <definedName name="xRC15_32">#REF!</definedName>
    <definedName name="xRC15_33" localSheetId="13">#REF!</definedName>
    <definedName name="xRC15_33" localSheetId="14">#REF!</definedName>
    <definedName name="xRC15_33" localSheetId="15">#REF!</definedName>
    <definedName name="xRC15_33" localSheetId="16">#REF!</definedName>
    <definedName name="xRC15_33" localSheetId="25">#REF!</definedName>
    <definedName name="xRC15_33" localSheetId="29">#REF!</definedName>
    <definedName name="xRC15_33" localSheetId="3">#REF!</definedName>
    <definedName name="xRC15_33" localSheetId="4">#REF!</definedName>
    <definedName name="xRC15_33" localSheetId="8">#REF!</definedName>
    <definedName name="xRC15_33">#REF!</definedName>
    <definedName name="xRC15_34" localSheetId="13">#REF!</definedName>
    <definedName name="xRC15_34" localSheetId="14">#REF!</definedName>
    <definedName name="xRC15_34" localSheetId="15">#REF!</definedName>
    <definedName name="xRC15_34" localSheetId="16">#REF!</definedName>
    <definedName name="xRC15_34" localSheetId="25">#REF!</definedName>
    <definedName name="xRC15_34" localSheetId="29">#REF!</definedName>
    <definedName name="xRC15_34" localSheetId="3">#REF!</definedName>
    <definedName name="xRC15_34" localSheetId="4">#REF!</definedName>
    <definedName name="xRC15_34" localSheetId="8">#REF!</definedName>
    <definedName name="xRC15_34">#REF!</definedName>
    <definedName name="xRC15_35" localSheetId="13">#REF!</definedName>
    <definedName name="xRC15_35" localSheetId="14">#REF!</definedName>
    <definedName name="xRC15_35" localSheetId="15">#REF!</definedName>
    <definedName name="xRC15_35" localSheetId="16">#REF!</definedName>
    <definedName name="xRC15_35" localSheetId="25">#REF!</definedName>
    <definedName name="xRC15_35" localSheetId="29">#REF!</definedName>
    <definedName name="xRC15_35" localSheetId="3">#REF!</definedName>
    <definedName name="xRC15_35" localSheetId="4">#REF!</definedName>
    <definedName name="xRC15_35" localSheetId="8">#REF!</definedName>
    <definedName name="xRC15_35">#REF!</definedName>
    <definedName name="xRL01_01" localSheetId="13">#REF!</definedName>
    <definedName name="xRL01_01" localSheetId="14">#REF!</definedName>
    <definedName name="xRL01_01" localSheetId="15">#REF!</definedName>
    <definedName name="xRL01_01" localSheetId="16">#REF!</definedName>
    <definedName name="xRL01_01" localSheetId="25">#REF!</definedName>
    <definedName name="xRL01_01" localSheetId="29">#REF!</definedName>
    <definedName name="xRL01_01" localSheetId="3">#REF!</definedName>
    <definedName name="xRL01_01" localSheetId="4">#REF!</definedName>
    <definedName name="xRL01_01" localSheetId="8">#REF!</definedName>
    <definedName name="xRL01_01">#REF!</definedName>
    <definedName name="xRL01_02" localSheetId="13">#REF!</definedName>
    <definedName name="xRL01_02" localSheetId="14">#REF!</definedName>
    <definedName name="xRL01_02" localSheetId="15">#REF!</definedName>
    <definedName name="xRL01_02" localSheetId="16">#REF!</definedName>
    <definedName name="xRL01_02" localSheetId="25">#REF!</definedName>
    <definedName name="xRL01_02" localSheetId="29">#REF!</definedName>
    <definedName name="xRL01_02" localSheetId="3">#REF!</definedName>
    <definedName name="xRL01_02" localSheetId="4">#REF!</definedName>
    <definedName name="xRL01_02" localSheetId="8">#REF!</definedName>
    <definedName name="xRL01_02">#REF!</definedName>
    <definedName name="xRL01_03" localSheetId="13">#REF!</definedName>
    <definedName name="xRL01_03" localSheetId="14">#REF!</definedName>
    <definedName name="xRL01_03" localSheetId="15">#REF!</definedName>
    <definedName name="xRL01_03" localSheetId="16">#REF!</definedName>
    <definedName name="xRL01_03" localSheetId="25">#REF!</definedName>
    <definedName name="xRL01_03" localSheetId="29">#REF!</definedName>
    <definedName name="xRL01_03" localSheetId="3">#REF!</definedName>
    <definedName name="xRL01_03" localSheetId="4">#REF!</definedName>
    <definedName name="xRL01_03" localSheetId="8">#REF!</definedName>
    <definedName name="xRL01_03">#REF!</definedName>
    <definedName name="xRL01_04" localSheetId="13">#REF!</definedName>
    <definedName name="xRL01_04" localSheetId="14">#REF!</definedName>
    <definedName name="xRL01_04" localSheetId="15">#REF!</definedName>
    <definedName name="xRL01_04" localSheetId="16">#REF!</definedName>
    <definedName name="xRL01_04" localSheetId="25">#REF!</definedName>
    <definedName name="xRL01_04" localSheetId="29">#REF!</definedName>
    <definedName name="xRL01_04" localSheetId="3">#REF!</definedName>
    <definedName name="xRL01_04" localSheetId="4">#REF!</definedName>
    <definedName name="xRL01_04" localSheetId="8">#REF!</definedName>
    <definedName name="xRL01_04">#REF!</definedName>
    <definedName name="xRL01_05" localSheetId="13">#REF!</definedName>
    <definedName name="xRL01_05" localSheetId="14">#REF!</definedName>
    <definedName name="xRL01_05" localSheetId="15">#REF!</definedName>
    <definedName name="xRL01_05" localSheetId="16">#REF!</definedName>
    <definedName name="xRL01_05" localSheetId="25">#REF!</definedName>
    <definedName name="xRL01_05" localSheetId="29">#REF!</definedName>
    <definedName name="xRL01_05" localSheetId="3">#REF!</definedName>
    <definedName name="xRL01_05" localSheetId="4">#REF!</definedName>
    <definedName name="xRL01_05" localSheetId="8">#REF!</definedName>
    <definedName name="xRL01_05">#REF!</definedName>
    <definedName name="xRL01_06" localSheetId="13">#REF!</definedName>
    <definedName name="xRL01_06" localSheetId="14">#REF!</definedName>
    <definedName name="xRL01_06" localSheetId="15">#REF!</definedName>
    <definedName name="xRL01_06" localSheetId="16">#REF!</definedName>
    <definedName name="xRL01_06" localSheetId="25">#REF!</definedName>
    <definedName name="xRL01_06" localSheetId="29">#REF!</definedName>
    <definedName name="xRL01_06" localSheetId="3">#REF!</definedName>
    <definedName name="xRL01_06" localSheetId="4">#REF!</definedName>
    <definedName name="xRL01_06" localSheetId="8">#REF!</definedName>
    <definedName name="xRL01_06">#REF!</definedName>
    <definedName name="xRL01_07" localSheetId="13">#REF!</definedName>
    <definedName name="xRL01_07" localSheetId="14">#REF!</definedName>
    <definedName name="xRL01_07" localSheetId="15">#REF!</definedName>
    <definedName name="xRL01_07" localSheetId="16">#REF!</definedName>
    <definedName name="xRL01_07" localSheetId="25">#REF!</definedName>
    <definedName name="xRL01_07" localSheetId="29">#REF!</definedName>
    <definedName name="xRL01_07" localSheetId="3">#REF!</definedName>
    <definedName name="xRL01_07" localSheetId="4">#REF!</definedName>
    <definedName name="xRL01_07" localSheetId="8">#REF!</definedName>
    <definedName name="xRL01_07">#REF!</definedName>
    <definedName name="xRL01_08" localSheetId="13">#REF!</definedName>
    <definedName name="xRL01_08" localSheetId="14">#REF!</definedName>
    <definedName name="xRL01_08" localSheetId="15">#REF!</definedName>
    <definedName name="xRL01_08" localSheetId="16">#REF!</definedName>
    <definedName name="xRL01_08" localSheetId="25">#REF!</definedName>
    <definedName name="xRL01_08" localSheetId="29">#REF!</definedName>
    <definedName name="xRL01_08" localSheetId="3">#REF!</definedName>
    <definedName name="xRL01_08" localSheetId="4">#REF!</definedName>
    <definedName name="xRL01_08" localSheetId="8">#REF!</definedName>
    <definedName name="xRL01_08">#REF!</definedName>
    <definedName name="xRL01_09" localSheetId="13">#REF!</definedName>
    <definedName name="xRL01_09" localSheetId="14">#REF!</definedName>
    <definedName name="xRL01_09" localSheetId="15">#REF!</definedName>
    <definedName name="xRL01_09" localSheetId="16">#REF!</definedName>
    <definedName name="xRL01_09" localSheetId="25">#REF!</definedName>
    <definedName name="xRL01_09" localSheetId="29">#REF!</definedName>
    <definedName name="xRL01_09" localSheetId="3">#REF!</definedName>
    <definedName name="xRL01_09" localSheetId="4">#REF!</definedName>
    <definedName name="xRL01_09" localSheetId="8">#REF!</definedName>
    <definedName name="xRL01_09">#REF!</definedName>
    <definedName name="xRL01_10" localSheetId="13">#REF!</definedName>
    <definedName name="xRL01_10" localSheetId="14">#REF!</definedName>
    <definedName name="xRL01_10" localSheetId="15">#REF!</definedName>
    <definedName name="xRL01_10" localSheetId="16">#REF!</definedName>
    <definedName name="xRL01_10" localSheetId="25">#REF!</definedName>
    <definedName name="xRL01_10" localSheetId="29">#REF!</definedName>
    <definedName name="xRL01_10" localSheetId="3">#REF!</definedName>
    <definedName name="xRL01_10" localSheetId="4">#REF!</definedName>
    <definedName name="xRL01_10" localSheetId="8">#REF!</definedName>
    <definedName name="xRL01_10">#REF!</definedName>
    <definedName name="xRL01_101" localSheetId="13">#REF!</definedName>
    <definedName name="xRL01_101" localSheetId="14">#REF!</definedName>
    <definedName name="xRL01_101" localSheetId="15">#REF!</definedName>
    <definedName name="xRL01_101" localSheetId="16">#REF!</definedName>
    <definedName name="xRL01_101" localSheetId="25">#REF!</definedName>
    <definedName name="xRL01_101" localSheetId="29">#REF!</definedName>
    <definedName name="xRL01_101" localSheetId="3">#REF!</definedName>
    <definedName name="xRL01_101" localSheetId="4">#REF!</definedName>
    <definedName name="xRL01_101" localSheetId="8">#REF!</definedName>
    <definedName name="xRL01_101">#REF!</definedName>
    <definedName name="xRL01_102" localSheetId="13">#REF!</definedName>
    <definedName name="xRL01_102" localSheetId="14">#REF!</definedName>
    <definedName name="xRL01_102" localSheetId="15">#REF!</definedName>
    <definedName name="xRL01_102" localSheetId="16">#REF!</definedName>
    <definedName name="xRL01_102" localSheetId="25">#REF!</definedName>
    <definedName name="xRL01_102" localSheetId="29">#REF!</definedName>
    <definedName name="xRL01_102" localSheetId="3">#REF!</definedName>
    <definedName name="xRL01_102" localSheetId="4">#REF!</definedName>
    <definedName name="xRL01_102" localSheetId="8">#REF!</definedName>
    <definedName name="xRL01_102">#REF!</definedName>
    <definedName name="xRL01_103" localSheetId="13">#REF!</definedName>
    <definedName name="xRL01_103" localSheetId="14">#REF!</definedName>
    <definedName name="xRL01_103" localSheetId="15">#REF!</definedName>
    <definedName name="xRL01_103" localSheetId="16">#REF!</definedName>
    <definedName name="xRL01_103" localSheetId="25">#REF!</definedName>
    <definedName name="xRL01_103" localSheetId="29">#REF!</definedName>
    <definedName name="xRL01_103" localSheetId="3">#REF!</definedName>
    <definedName name="xRL01_103" localSheetId="4">#REF!</definedName>
    <definedName name="xRL01_103" localSheetId="8">#REF!</definedName>
    <definedName name="xRL01_103">#REF!</definedName>
    <definedName name="xRL01_11" localSheetId="13">#REF!</definedName>
    <definedName name="xRL01_11" localSheetId="14">#REF!</definedName>
    <definedName name="xRL01_11" localSheetId="15">#REF!</definedName>
    <definedName name="xRL01_11" localSheetId="16">#REF!</definedName>
    <definedName name="xRL01_11" localSheetId="25">#REF!</definedName>
    <definedName name="xRL01_11" localSheetId="29">#REF!</definedName>
    <definedName name="xRL01_11" localSheetId="3">#REF!</definedName>
    <definedName name="xRL01_11" localSheetId="4">#REF!</definedName>
    <definedName name="xRL01_11" localSheetId="8">#REF!</definedName>
    <definedName name="xRL01_11">#REF!</definedName>
    <definedName name="xRL01_12" localSheetId="13">#REF!</definedName>
    <definedName name="xRL01_12" localSheetId="14">#REF!</definedName>
    <definedName name="xRL01_12" localSheetId="15">#REF!</definedName>
    <definedName name="xRL01_12" localSheetId="16">#REF!</definedName>
    <definedName name="xRL01_12" localSheetId="25">#REF!</definedName>
    <definedName name="xRL01_12" localSheetId="29">#REF!</definedName>
    <definedName name="xRL01_12" localSheetId="3">#REF!</definedName>
    <definedName name="xRL01_12" localSheetId="4">#REF!</definedName>
    <definedName name="xRL01_12" localSheetId="8">#REF!</definedName>
    <definedName name="xRL01_12">#REF!</definedName>
    <definedName name="xRL01_13" localSheetId="13">#REF!</definedName>
    <definedName name="xRL01_13" localSheetId="14">#REF!</definedName>
    <definedName name="xRL01_13" localSheetId="15">#REF!</definedName>
    <definedName name="xRL01_13" localSheetId="16">#REF!</definedName>
    <definedName name="xRL01_13" localSheetId="25">#REF!</definedName>
    <definedName name="xRL01_13" localSheetId="29">#REF!</definedName>
    <definedName name="xRL01_13" localSheetId="3">#REF!</definedName>
    <definedName name="xRL01_13" localSheetId="4">#REF!</definedName>
    <definedName name="xRL01_13" localSheetId="8">#REF!</definedName>
    <definedName name="xRL01_13">#REF!</definedName>
    <definedName name="xRL01_14" localSheetId="13">#REF!</definedName>
    <definedName name="xRL01_14" localSheetId="14">#REF!</definedName>
    <definedName name="xRL01_14" localSheetId="15">#REF!</definedName>
    <definedName name="xRL01_14" localSheetId="16">#REF!</definedName>
    <definedName name="xRL01_14" localSheetId="25">#REF!</definedName>
    <definedName name="xRL01_14" localSheetId="29">#REF!</definedName>
    <definedName name="xRL01_14" localSheetId="3">#REF!</definedName>
    <definedName name="xRL01_14" localSheetId="4">#REF!</definedName>
    <definedName name="xRL01_14" localSheetId="8">#REF!</definedName>
    <definedName name="xRL01_14">#REF!</definedName>
    <definedName name="xRL01_15" localSheetId="13">#REF!</definedName>
    <definedName name="xRL01_15" localSheetId="14">#REF!</definedName>
    <definedName name="xRL01_15" localSheetId="15">#REF!</definedName>
    <definedName name="xRL01_15" localSheetId="16">#REF!</definedName>
    <definedName name="xRL01_15" localSheetId="25">#REF!</definedName>
    <definedName name="xRL01_15" localSheetId="29">#REF!</definedName>
    <definedName name="xRL01_15" localSheetId="3">#REF!</definedName>
    <definedName name="xRL01_15" localSheetId="4">#REF!</definedName>
    <definedName name="xRL01_15" localSheetId="8">#REF!</definedName>
    <definedName name="xRL01_15">#REF!</definedName>
    <definedName name="xRL01_16" localSheetId="13">#REF!</definedName>
    <definedName name="xRL01_16" localSheetId="14">#REF!</definedName>
    <definedName name="xRL01_16" localSheetId="15">#REF!</definedName>
    <definedName name="xRL01_16" localSheetId="16">#REF!</definedName>
    <definedName name="xRL01_16" localSheetId="25">#REF!</definedName>
    <definedName name="xRL01_16" localSheetId="29">#REF!</definedName>
    <definedName name="xRL01_16" localSheetId="3">#REF!</definedName>
    <definedName name="xRL01_16" localSheetId="4">#REF!</definedName>
    <definedName name="xRL01_16" localSheetId="8">#REF!</definedName>
    <definedName name="xRL01_16">#REF!</definedName>
    <definedName name="xRL01_17" localSheetId="13">#REF!</definedName>
    <definedName name="xRL01_17" localSheetId="14">#REF!</definedName>
    <definedName name="xRL01_17" localSheetId="15">#REF!</definedName>
    <definedName name="xRL01_17" localSheetId="16">#REF!</definedName>
    <definedName name="xRL01_17" localSheetId="25">#REF!</definedName>
    <definedName name="xRL01_17" localSheetId="29">#REF!</definedName>
    <definedName name="xRL01_17" localSheetId="3">#REF!</definedName>
    <definedName name="xRL01_17" localSheetId="4">#REF!</definedName>
    <definedName name="xRL01_17" localSheetId="8">#REF!</definedName>
    <definedName name="xRL01_17">#REF!</definedName>
    <definedName name="xRL01_18" localSheetId="13">#REF!</definedName>
    <definedName name="xRL01_18" localSheetId="14">#REF!</definedName>
    <definedName name="xRL01_18" localSheetId="15">#REF!</definedName>
    <definedName name="xRL01_18" localSheetId="16">#REF!</definedName>
    <definedName name="xRL01_18" localSheetId="25">#REF!</definedName>
    <definedName name="xRL01_18" localSheetId="29">#REF!</definedName>
    <definedName name="xRL01_18" localSheetId="3">#REF!</definedName>
    <definedName name="xRL01_18" localSheetId="4">#REF!</definedName>
    <definedName name="xRL01_18" localSheetId="8">#REF!</definedName>
    <definedName name="xRL01_18">#REF!</definedName>
    <definedName name="xRL01_19" localSheetId="13">#REF!</definedName>
    <definedName name="xRL01_19" localSheetId="14">#REF!</definedName>
    <definedName name="xRL01_19" localSheetId="15">#REF!</definedName>
    <definedName name="xRL01_19" localSheetId="16">#REF!</definedName>
    <definedName name="xRL01_19" localSheetId="25">#REF!</definedName>
    <definedName name="xRL01_19" localSheetId="29">#REF!</definedName>
    <definedName name="xRL01_19" localSheetId="3">#REF!</definedName>
    <definedName name="xRL01_19" localSheetId="4">#REF!</definedName>
    <definedName name="xRL01_19" localSheetId="8">#REF!</definedName>
    <definedName name="xRL01_19">#REF!</definedName>
    <definedName name="xRL01_20" localSheetId="13">#REF!</definedName>
    <definedName name="xRL01_20" localSheetId="14">#REF!</definedName>
    <definedName name="xRL01_20" localSheetId="15">#REF!</definedName>
    <definedName name="xRL01_20" localSheetId="16">#REF!</definedName>
    <definedName name="xRL01_20" localSheetId="25">#REF!</definedName>
    <definedName name="xRL01_20" localSheetId="29">#REF!</definedName>
    <definedName name="xRL01_20" localSheetId="3">#REF!</definedName>
    <definedName name="xRL01_20" localSheetId="4">#REF!</definedName>
    <definedName name="xRL01_20" localSheetId="8">#REF!</definedName>
    <definedName name="xRL01_20">#REF!</definedName>
    <definedName name="xRL01_201" localSheetId="13">#REF!</definedName>
    <definedName name="xRL01_201" localSheetId="14">#REF!</definedName>
    <definedName name="xRL01_201" localSheetId="15">#REF!</definedName>
    <definedName name="xRL01_201" localSheetId="16">#REF!</definedName>
    <definedName name="xRL01_201" localSheetId="25">#REF!</definedName>
    <definedName name="xRL01_201" localSheetId="29">#REF!</definedName>
    <definedName name="xRL01_201" localSheetId="3">#REF!</definedName>
    <definedName name="xRL01_201" localSheetId="4">#REF!</definedName>
    <definedName name="xRL01_201" localSheetId="8">#REF!</definedName>
    <definedName name="xRL01_201">#REF!</definedName>
    <definedName name="xRL01_202" localSheetId="13">#REF!</definedName>
    <definedName name="xRL01_202" localSheetId="14">#REF!</definedName>
    <definedName name="xRL01_202" localSheetId="15">#REF!</definedName>
    <definedName name="xRL01_202" localSheetId="16">#REF!</definedName>
    <definedName name="xRL01_202" localSheetId="25">#REF!</definedName>
    <definedName name="xRL01_202" localSheetId="29">#REF!</definedName>
    <definedName name="xRL01_202" localSheetId="3">#REF!</definedName>
    <definedName name="xRL01_202" localSheetId="4">#REF!</definedName>
    <definedName name="xRL01_202" localSheetId="8">#REF!</definedName>
    <definedName name="xRL01_202">#REF!</definedName>
    <definedName name="xRL01_203" localSheetId="13">#REF!</definedName>
    <definedName name="xRL01_203" localSheetId="14">#REF!</definedName>
    <definedName name="xRL01_203" localSheetId="15">#REF!</definedName>
    <definedName name="xRL01_203" localSheetId="16">#REF!</definedName>
    <definedName name="xRL01_203" localSheetId="25">#REF!</definedName>
    <definedName name="xRL01_203" localSheetId="29">#REF!</definedName>
    <definedName name="xRL01_203" localSheetId="3">#REF!</definedName>
    <definedName name="xRL01_203" localSheetId="4">#REF!</definedName>
    <definedName name="xRL01_203" localSheetId="8">#REF!</definedName>
    <definedName name="xRL01_203">#REF!</definedName>
    <definedName name="xRL01_21" localSheetId="13">#REF!</definedName>
    <definedName name="xRL01_21" localSheetId="14">#REF!</definedName>
    <definedName name="xRL01_21" localSheetId="15">#REF!</definedName>
    <definedName name="xRL01_21" localSheetId="16">#REF!</definedName>
    <definedName name="xRL01_21" localSheetId="25">#REF!</definedName>
    <definedName name="xRL01_21" localSheetId="29">#REF!</definedName>
    <definedName name="xRL01_21" localSheetId="3">#REF!</definedName>
    <definedName name="xRL01_21" localSheetId="4">#REF!</definedName>
    <definedName name="xRL01_21" localSheetId="8">#REF!</definedName>
    <definedName name="xRL01_21">#REF!</definedName>
    <definedName name="xRL01_22" localSheetId="13">#REF!</definedName>
    <definedName name="xRL01_22" localSheetId="14">#REF!</definedName>
    <definedName name="xRL01_22" localSheetId="15">#REF!</definedName>
    <definedName name="xRL01_22" localSheetId="16">#REF!</definedName>
    <definedName name="xRL01_22" localSheetId="25">#REF!</definedName>
    <definedName name="xRL01_22" localSheetId="29">#REF!</definedName>
    <definedName name="xRL01_22" localSheetId="3">#REF!</definedName>
    <definedName name="xRL01_22" localSheetId="4">#REF!</definedName>
    <definedName name="xRL01_22" localSheetId="8">#REF!</definedName>
    <definedName name="xRL01_22">#REF!</definedName>
    <definedName name="xRL01_23" localSheetId="13">#REF!</definedName>
    <definedName name="xRL01_23" localSheetId="14">#REF!</definedName>
    <definedName name="xRL01_23" localSheetId="15">#REF!</definedName>
    <definedName name="xRL01_23" localSheetId="16">#REF!</definedName>
    <definedName name="xRL01_23" localSheetId="25">#REF!</definedName>
    <definedName name="xRL01_23" localSheetId="29">#REF!</definedName>
    <definedName name="xRL01_23" localSheetId="3">#REF!</definedName>
    <definedName name="xRL01_23" localSheetId="4">#REF!</definedName>
    <definedName name="xRL01_23" localSheetId="8">#REF!</definedName>
    <definedName name="xRL01_23">#REF!</definedName>
    <definedName name="xRL01_24" localSheetId="13">#REF!</definedName>
    <definedName name="xRL01_24" localSheetId="14">#REF!</definedName>
    <definedName name="xRL01_24" localSheetId="15">#REF!</definedName>
    <definedName name="xRL01_24" localSheetId="16">#REF!</definedName>
    <definedName name="xRL01_24" localSheetId="25">#REF!</definedName>
    <definedName name="xRL01_24" localSheetId="29">#REF!</definedName>
    <definedName name="xRL01_24" localSheetId="3">#REF!</definedName>
    <definedName name="xRL01_24" localSheetId="4">#REF!</definedName>
    <definedName name="xRL01_24" localSheetId="8">#REF!</definedName>
    <definedName name="xRL01_24">#REF!</definedName>
    <definedName name="xRL01_25" localSheetId="13">#REF!</definedName>
    <definedName name="xRL01_25" localSheetId="14">#REF!</definedName>
    <definedName name="xRL01_25" localSheetId="15">#REF!</definedName>
    <definedName name="xRL01_25" localSheetId="16">#REF!</definedName>
    <definedName name="xRL01_25" localSheetId="25">#REF!</definedName>
    <definedName name="xRL01_25" localSheetId="29">#REF!</definedName>
    <definedName name="xRL01_25" localSheetId="3">#REF!</definedName>
    <definedName name="xRL01_25" localSheetId="4">#REF!</definedName>
    <definedName name="xRL01_25" localSheetId="8">#REF!</definedName>
    <definedName name="xRL01_25">#REF!</definedName>
    <definedName name="xRL01_26" localSheetId="13">#REF!</definedName>
    <definedName name="xRL01_26" localSheetId="14">#REF!</definedName>
    <definedName name="xRL01_26" localSheetId="15">#REF!</definedName>
    <definedName name="xRL01_26" localSheetId="16">#REF!</definedName>
    <definedName name="xRL01_26" localSheetId="25">#REF!</definedName>
    <definedName name="xRL01_26" localSheetId="29">#REF!</definedName>
    <definedName name="xRL01_26" localSheetId="3">#REF!</definedName>
    <definedName name="xRL01_26" localSheetId="4">#REF!</definedName>
    <definedName name="xRL01_26" localSheetId="8">#REF!</definedName>
    <definedName name="xRL01_26">#REF!</definedName>
    <definedName name="xRL01_27" localSheetId="13">#REF!</definedName>
    <definedName name="xRL01_27" localSheetId="14">#REF!</definedName>
    <definedName name="xRL01_27" localSheetId="15">#REF!</definedName>
    <definedName name="xRL01_27" localSheetId="16">#REF!</definedName>
    <definedName name="xRL01_27" localSheetId="25">#REF!</definedName>
    <definedName name="xRL01_27" localSheetId="29">#REF!</definedName>
    <definedName name="xRL01_27" localSheetId="3">#REF!</definedName>
    <definedName name="xRL01_27" localSheetId="4">#REF!</definedName>
    <definedName name="xRL01_27" localSheetId="8">#REF!</definedName>
    <definedName name="xRL01_27">#REF!</definedName>
    <definedName name="xRL01_28" localSheetId="13">#REF!</definedName>
    <definedName name="xRL01_28" localSheetId="14">#REF!</definedName>
    <definedName name="xRL01_28" localSheetId="15">#REF!</definedName>
    <definedName name="xRL01_28" localSheetId="16">#REF!</definedName>
    <definedName name="xRL01_28" localSheetId="25">#REF!</definedName>
    <definedName name="xRL01_28" localSheetId="29">#REF!</definedName>
    <definedName name="xRL01_28" localSheetId="3">#REF!</definedName>
    <definedName name="xRL01_28" localSheetId="4">#REF!</definedName>
    <definedName name="xRL01_28" localSheetId="8">#REF!</definedName>
    <definedName name="xRL01_28">#REF!</definedName>
    <definedName name="xRL01_29" localSheetId="13">#REF!</definedName>
    <definedName name="xRL01_29" localSheetId="14">#REF!</definedName>
    <definedName name="xRL01_29" localSheetId="15">#REF!</definedName>
    <definedName name="xRL01_29" localSheetId="16">#REF!</definedName>
    <definedName name="xRL01_29" localSheetId="25">#REF!</definedName>
    <definedName name="xRL01_29" localSheetId="29">#REF!</definedName>
    <definedName name="xRL01_29" localSheetId="3">#REF!</definedName>
    <definedName name="xRL01_29" localSheetId="4">#REF!</definedName>
    <definedName name="xRL01_29" localSheetId="8">#REF!</definedName>
    <definedName name="xRL01_29">#REF!</definedName>
    <definedName name="xRL01_30" localSheetId="13">#REF!</definedName>
    <definedName name="xRL01_30" localSheetId="14">#REF!</definedName>
    <definedName name="xRL01_30" localSheetId="15">#REF!</definedName>
    <definedName name="xRL01_30" localSheetId="16">#REF!</definedName>
    <definedName name="xRL01_30" localSheetId="25">#REF!</definedName>
    <definedName name="xRL01_30" localSheetId="29">#REF!</definedName>
    <definedName name="xRL01_30" localSheetId="3">#REF!</definedName>
    <definedName name="xRL01_30" localSheetId="4">#REF!</definedName>
    <definedName name="xRL01_30" localSheetId="8">#REF!</definedName>
    <definedName name="xRL01_30">#REF!</definedName>
    <definedName name="xRL01_301" localSheetId="13">#REF!</definedName>
    <definedName name="xRL01_301" localSheetId="14">#REF!</definedName>
    <definedName name="xRL01_301" localSheetId="15">#REF!</definedName>
    <definedName name="xRL01_301" localSheetId="16">#REF!</definedName>
    <definedName name="xRL01_301" localSheetId="25">#REF!</definedName>
    <definedName name="xRL01_301" localSheetId="29">#REF!</definedName>
    <definedName name="xRL01_301" localSheetId="3">#REF!</definedName>
    <definedName name="xRL01_301" localSheetId="4">#REF!</definedName>
    <definedName name="xRL01_301" localSheetId="8">#REF!</definedName>
    <definedName name="xRL01_301">#REF!</definedName>
    <definedName name="xRL01_302" localSheetId="13">#REF!</definedName>
    <definedName name="xRL01_302" localSheetId="14">#REF!</definedName>
    <definedName name="xRL01_302" localSheetId="15">#REF!</definedName>
    <definedName name="xRL01_302" localSheetId="16">#REF!</definedName>
    <definedName name="xRL01_302" localSheetId="25">#REF!</definedName>
    <definedName name="xRL01_302" localSheetId="29">#REF!</definedName>
    <definedName name="xRL01_302" localSheetId="3">#REF!</definedName>
    <definedName name="xRL01_302" localSheetId="4">#REF!</definedName>
    <definedName name="xRL01_302" localSheetId="8">#REF!</definedName>
    <definedName name="xRL01_302">#REF!</definedName>
    <definedName name="xRL01_303" localSheetId="13">#REF!</definedName>
    <definedName name="xRL01_303" localSheetId="14">#REF!</definedName>
    <definedName name="xRL01_303" localSheetId="15">#REF!</definedName>
    <definedName name="xRL01_303" localSheetId="16">#REF!</definedName>
    <definedName name="xRL01_303" localSheetId="25">#REF!</definedName>
    <definedName name="xRL01_303" localSheetId="29">#REF!</definedName>
    <definedName name="xRL01_303" localSheetId="3">#REF!</definedName>
    <definedName name="xRL01_303" localSheetId="4">#REF!</definedName>
    <definedName name="xRL01_303" localSheetId="8">#REF!</definedName>
    <definedName name="xRL01_303">#REF!</definedName>
    <definedName name="xRL01_304" localSheetId="13">#REF!</definedName>
    <definedName name="xRL01_304" localSheetId="14">#REF!</definedName>
    <definedName name="xRL01_304" localSheetId="15">#REF!</definedName>
    <definedName name="xRL01_304" localSheetId="16">#REF!</definedName>
    <definedName name="xRL01_304" localSheetId="25">#REF!</definedName>
    <definedName name="xRL01_304" localSheetId="29">#REF!</definedName>
    <definedName name="xRL01_304" localSheetId="3">#REF!</definedName>
    <definedName name="xRL01_304" localSheetId="4">#REF!</definedName>
    <definedName name="xRL01_304" localSheetId="8">#REF!</definedName>
    <definedName name="xRL01_304">#REF!</definedName>
    <definedName name="xRL01_305" localSheetId="13">#REF!</definedName>
    <definedName name="xRL01_305" localSheetId="14">#REF!</definedName>
    <definedName name="xRL01_305" localSheetId="15">#REF!</definedName>
    <definedName name="xRL01_305" localSheetId="16">#REF!</definedName>
    <definedName name="xRL01_305" localSheetId="25">#REF!</definedName>
    <definedName name="xRL01_305" localSheetId="29">#REF!</definedName>
    <definedName name="xRL01_305" localSheetId="3">#REF!</definedName>
    <definedName name="xRL01_305" localSheetId="4">#REF!</definedName>
    <definedName name="xRL01_305" localSheetId="8">#REF!</definedName>
    <definedName name="xRL01_305">#REF!</definedName>
    <definedName name="xRL01_306" localSheetId="13">#REF!</definedName>
    <definedName name="xRL01_306" localSheetId="14">#REF!</definedName>
    <definedName name="xRL01_306" localSheetId="15">#REF!</definedName>
    <definedName name="xRL01_306" localSheetId="16">#REF!</definedName>
    <definedName name="xRL01_306" localSheetId="25">#REF!</definedName>
    <definedName name="xRL01_306" localSheetId="29">#REF!</definedName>
    <definedName name="xRL01_306" localSheetId="3">#REF!</definedName>
    <definedName name="xRL01_306" localSheetId="4">#REF!</definedName>
    <definedName name="xRL01_306" localSheetId="8">#REF!</definedName>
    <definedName name="xRL01_306">#REF!</definedName>
    <definedName name="xRL01_307" localSheetId="13">#REF!</definedName>
    <definedName name="xRL01_307" localSheetId="14">#REF!</definedName>
    <definedName name="xRL01_307" localSheetId="15">#REF!</definedName>
    <definedName name="xRL01_307" localSheetId="16">#REF!</definedName>
    <definedName name="xRL01_307" localSheetId="25">#REF!</definedName>
    <definedName name="xRL01_307" localSheetId="29">#REF!</definedName>
    <definedName name="xRL01_307" localSheetId="3">#REF!</definedName>
    <definedName name="xRL01_307" localSheetId="4">#REF!</definedName>
    <definedName name="xRL01_307" localSheetId="8">#REF!</definedName>
    <definedName name="xRL01_307">#REF!</definedName>
    <definedName name="xRL01_308" localSheetId="13">#REF!</definedName>
    <definedName name="xRL01_308" localSheetId="14">#REF!</definedName>
    <definedName name="xRL01_308" localSheetId="15">#REF!</definedName>
    <definedName name="xRL01_308" localSheetId="16">#REF!</definedName>
    <definedName name="xRL01_308" localSheetId="25">#REF!</definedName>
    <definedName name="xRL01_308" localSheetId="29">#REF!</definedName>
    <definedName name="xRL01_308" localSheetId="3">#REF!</definedName>
    <definedName name="xRL01_308" localSheetId="4">#REF!</definedName>
    <definedName name="xRL01_308" localSheetId="8">#REF!</definedName>
    <definedName name="xRL01_308">#REF!</definedName>
    <definedName name="xRL01_309" localSheetId="13">#REF!</definedName>
    <definedName name="xRL01_309" localSheetId="14">#REF!</definedName>
    <definedName name="xRL01_309" localSheetId="15">#REF!</definedName>
    <definedName name="xRL01_309" localSheetId="16">#REF!</definedName>
    <definedName name="xRL01_309" localSheetId="25">#REF!</definedName>
    <definedName name="xRL01_309" localSheetId="29">#REF!</definedName>
    <definedName name="xRL01_309" localSheetId="3">#REF!</definedName>
    <definedName name="xRL01_309" localSheetId="4">#REF!</definedName>
    <definedName name="xRL01_309" localSheetId="8">#REF!</definedName>
    <definedName name="xRL01_309">#REF!</definedName>
    <definedName name="xRL01_31" localSheetId="13">#REF!</definedName>
    <definedName name="xRL01_31" localSheetId="14">#REF!</definedName>
    <definedName name="xRL01_31" localSheetId="15">#REF!</definedName>
    <definedName name="xRL01_31" localSheetId="16">#REF!</definedName>
    <definedName name="xRL01_31" localSheetId="25">#REF!</definedName>
    <definedName name="xRL01_31" localSheetId="29">#REF!</definedName>
    <definedName name="xRL01_31" localSheetId="3">#REF!</definedName>
    <definedName name="xRL01_31" localSheetId="4">#REF!</definedName>
    <definedName name="xRL01_31" localSheetId="8">#REF!</definedName>
    <definedName name="xRL01_31">#REF!</definedName>
    <definedName name="xRL01_310" localSheetId="13">#REF!</definedName>
    <definedName name="xRL01_310" localSheetId="14">#REF!</definedName>
    <definedName name="xRL01_310" localSheetId="15">#REF!</definedName>
    <definedName name="xRL01_310" localSheetId="16">#REF!</definedName>
    <definedName name="xRL01_310" localSheetId="25">#REF!</definedName>
    <definedName name="xRL01_310" localSheetId="29">#REF!</definedName>
    <definedName name="xRL01_310" localSheetId="3">#REF!</definedName>
    <definedName name="xRL01_310" localSheetId="4">#REF!</definedName>
    <definedName name="xRL01_310" localSheetId="8">#REF!</definedName>
    <definedName name="xRL01_310">#REF!</definedName>
    <definedName name="xRL01_311" localSheetId="13">#REF!</definedName>
    <definedName name="xRL01_311" localSheetId="14">#REF!</definedName>
    <definedName name="xRL01_311" localSheetId="15">#REF!</definedName>
    <definedName name="xRL01_311" localSheetId="16">#REF!</definedName>
    <definedName name="xRL01_311" localSheetId="25">#REF!</definedName>
    <definedName name="xRL01_311" localSheetId="29">#REF!</definedName>
    <definedName name="xRL01_311" localSheetId="3">#REF!</definedName>
    <definedName name="xRL01_311" localSheetId="4">#REF!</definedName>
    <definedName name="xRL01_311" localSheetId="8">#REF!</definedName>
    <definedName name="xRL01_311">#REF!</definedName>
    <definedName name="xRL01_32" localSheetId="13">#REF!</definedName>
    <definedName name="xRL01_32" localSheetId="14">#REF!</definedName>
    <definedName name="xRL01_32" localSheetId="15">#REF!</definedName>
    <definedName name="xRL01_32" localSheetId="16">#REF!</definedName>
    <definedName name="xRL01_32" localSheetId="25">#REF!</definedName>
    <definedName name="xRL01_32" localSheetId="29">#REF!</definedName>
    <definedName name="xRL01_32" localSheetId="3">#REF!</definedName>
    <definedName name="xRL01_32" localSheetId="4">#REF!</definedName>
    <definedName name="xRL01_32" localSheetId="8">#REF!</definedName>
    <definedName name="xRL01_32">#REF!</definedName>
    <definedName name="xRL01_33" localSheetId="13">#REF!</definedName>
    <definedName name="xRL01_33" localSheetId="14">#REF!</definedName>
    <definedName name="xRL01_33" localSheetId="15">#REF!</definedName>
    <definedName name="xRL01_33" localSheetId="16">#REF!</definedName>
    <definedName name="xRL01_33" localSheetId="25">#REF!</definedName>
    <definedName name="xRL01_33" localSheetId="29">#REF!</definedName>
    <definedName name="xRL01_33" localSheetId="3">#REF!</definedName>
    <definedName name="xRL01_33" localSheetId="4">#REF!</definedName>
    <definedName name="xRL01_33" localSheetId="8">#REF!</definedName>
    <definedName name="xRL01_33">#REF!</definedName>
    <definedName name="xRL01_34" localSheetId="13">#REF!</definedName>
    <definedName name="xRL01_34" localSheetId="14">#REF!</definedName>
    <definedName name="xRL01_34" localSheetId="15">#REF!</definedName>
    <definedName name="xRL01_34" localSheetId="16">#REF!</definedName>
    <definedName name="xRL01_34" localSheetId="25">#REF!</definedName>
    <definedName name="xRL01_34" localSheetId="29">#REF!</definedName>
    <definedName name="xRL01_34" localSheetId="3">#REF!</definedName>
    <definedName name="xRL01_34" localSheetId="4">#REF!</definedName>
    <definedName name="xRL01_34" localSheetId="8">#REF!</definedName>
    <definedName name="xRL01_34">#REF!</definedName>
    <definedName name="xRL01_35" localSheetId="13">#REF!</definedName>
    <definedName name="xRL01_35" localSheetId="14">#REF!</definedName>
    <definedName name="xRL01_35" localSheetId="15">#REF!</definedName>
    <definedName name="xRL01_35" localSheetId="16">#REF!</definedName>
    <definedName name="xRL01_35" localSheetId="25">#REF!</definedName>
    <definedName name="xRL01_35" localSheetId="29">#REF!</definedName>
    <definedName name="xRL01_35" localSheetId="3">#REF!</definedName>
    <definedName name="xRL01_35" localSheetId="4">#REF!</definedName>
    <definedName name="xRL01_35" localSheetId="8">#REF!</definedName>
    <definedName name="xRL01_35">#REF!</definedName>
    <definedName name="xRL01_36" localSheetId="13">#REF!</definedName>
    <definedName name="xRL01_36" localSheetId="14">#REF!</definedName>
    <definedName name="xRL01_36" localSheetId="15">#REF!</definedName>
    <definedName name="xRL01_36" localSheetId="16">#REF!</definedName>
    <definedName name="xRL01_36" localSheetId="25">#REF!</definedName>
    <definedName name="xRL01_36" localSheetId="29">#REF!</definedName>
    <definedName name="xRL01_36" localSheetId="3">#REF!</definedName>
    <definedName name="xRL01_36" localSheetId="4">#REF!</definedName>
    <definedName name="xRL01_36" localSheetId="8">#REF!</definedName>
    <definedName name="xRL01_36">#REF!</definedName>
    <definedName name="xRL01_37" localSheetId="13">#REF!</definedName>
    <definedName name="xRL01_37" localSheetId="14">#REF!</definedName>
    <definedName name="xRL01_37" localSheetId="15">#REF!</definedName>
    <definedName name="xRL01_37" localSheetId="16">#REF!</definedName>
    <definedName name="xRL01_37" localSheetId="25">#REF!</definedName>
    <definedName name="xRL01_37" localSheetId="29">#REF!</definedName>
    <definedName name="xRL01_37" localSheetId="3">#REF!</definedName>
    <definedName name="xRL01_37" localSheetId="4">#REF!</definedName>
    <definedName name="xRL01_37" localSheetId="8">#REF!</definedName>
    <definedName name="xRL01_37">#REF!</definedName>
    <definedName name="xRL01_38" localSheetId="13">#REF!</definedName>
    <definedName name="xRL01_38" localSheetId="14">#REF!</definedName>
    <definedName name="xRL01_38" localSheetId="15">#REF!</definedName>
    <definedName name="xRL01_38" localSheetId="16">#REF!</definedName>
    <definedName name="xRL01_38" localSheetId="1">#REF!</definedName>
    <definedName name="xRL01_38" localSheetId="25">#REF!</definedName>
    <definedName name="xRL01_38" localSheetId="29">#REF!</definedName>
    <definedName name="xRL01_38" localSheetId="3">#REF!</definedName>
    <definedName name="xRL01_38" localSheetId="4">#REF!</definedName>
    <definedName name="xRL01_38" localSheetId="6">#REF!</definedName>
    <definedName name="xRL01_38" localSheetId="7">#REF!</definedName>
    <definedName name="xRL01_38" localSheetId="8">#REF!</definedName>
    <definedName name="xRL01_38">#REF!</definedName>
    <definedName name="xRL01_39" localSheetId="13">#REF!</definedName>
    <definedName name="xRL01_39" localSheetId="14">#REF!</definedName>
    <definedName name="xRL01_39" localSheetId="15">#REF!</definedName>
    <definedName name="xRL01_39" localSheetId="16">#REF!</definedName>
    <definedName name="xRL01_39" localSheetId="25">#REF!</definedName>
    <definedName name="xRL01_39" localSheetId="29">#REF!</definedName>
    <definedName name="xRL01_39" localSheetId="3">#REF!</definedName>
    <definedName name="xRL01_39" localSheetId="4">#REF!</definedName>
    <definedName name="xRL01_39" localSheetId="8">#REF!</definedName>
    <definedName name="xRL01_39">#REF!</definedName>
    <definedName name="xRL01_40" localSheetId="13">#REF!</definedName>
    <definedName name="xRL01_40" localSheetId="14">#REF!</definedName>
    <definedName name="xRL01_40" localSheetId="15">#REF!</definedName>
    <definedName name="xRL01_40" localSheetId="16">#REF!</definedName>
    <definedName name="xRL01_40" localSheetId="25">#REF!</definedName>
    <definedName name="xRL01_40" localSheetId="29">#REF!</definedName>
    <definedName name="xRL01_40" localSheetId="3">#REF!</definedName>
    <definedName name="xRL01_40" localSheetId="4">#REF!</definedName>
    <definedName name="xRL01_40" localSheetId="8">#REF!</definedName>
    <definedName name="xRL01_40">#REF!</definedName>
    <definedName name="xRL01_401" localSheetId="13">#REF!</definedName>
    <definedName name="xRL01_401" localSheetId="14">#REF!</definedName>
    <definedName name="xRL01_401" localSheetId="15">#REF!</definedName>
    <definedName name="xRL01_401" localSheetId="16">#REF!</definedName>
    <definedName name="xRL01_401" localSheetId="25">#REF!</definedName>
    <definedName name="xRL01_401" localSheetId="29">#REF!</definedName>
    <definedName name="xRL01_401" localSheetId="3">#REF!</definedName>
    <definedName name="xRL01_401" localSheetId="4">#REF!</definedName>
    <definedName name="xRL01_401" localSheetId="8">#REF!</definedName>
    <definedName name="xRL01_401">#REF!</definedName>
    <definedName name="xRL01_402" localSheetId="13">#REF!</definedName>
    <definedName name="xRL01_402" localSheetId="14">#REF!</definedName>
    <definedName name="xRL01_402" localSheetId="15">#REF!</definedName>
    <definedName name="xRL01_402" localSheetId="16">#REF!</definedName>
    <definedName name="xRL01_402" localSheetId="25">#REF!</definedName>
    <definedName name="xRL01_402" localSheetId="29">#REF!</definedName>
    <definedName name="xRL01_402" localSheetId="3">#REF!</definedName>
    <definedName name="xRL01_402" localSheetId="4">#REF!</definedName>
    <definedName name="xRL01_402" localSheetId="8">#REF!</definedName>
    <definedName name="xRL01_402">#REF!</definedName>
    <definedName name="xRL01_403" localSheetId="13">#REF!</definedName>
    <definedName name="xRL01_403" localSheetId="14">#REF!</definedName>
    <definedName name="xRL01_403" localSheetId="15">#REF!</definedName>
    <definedName name="xRL01_403" localSheetId="16">#REF!</definedName>
    <definedName name="xRL01_403" localSheetId="25">#REF!</definedName>
    <definedName name="xRL01_403" localSheetId="29">#REF!</definedName>
    <definedName name="xRL01_403" localSheetId="3">#REF!</definedName>
    <definedName name="xRL01_403" localSheetId="4">#REF!</definedName>
    <definedName name="xRL01_403" localSheetId="8">#REF!</definedName>
    <definedName name="xRL01_403">#REF!</definedName>
    <definedName name="xRL01_404" localSheetId="13">#REF!</definedName>
    <definedName name="xRL01_404" localSheetId="14">#REF!</definedName>
    <definedName name="xRL01_404" localSheetId="15">#REF!</definedName>
    <definedName name="xRL01_404" localSheetId="16">#REF!</definedName>
    <definedName name="xRL01_404" localSheetId="25">#REF!</definedName>
    <definedName name="xRL01_404" localSheetId="29">#REF!</definedName>
    <definedName name="xRL01_404" localSheetId="3">#REF!</definedName>
    <definedName name="xRL01_404" localSheetId="4">#REF!</definedName>
    <definedName name="xRL01_404" localSheetId="8">#REF!</definedName>
    <definedName name="xRL01_404">#REF!</definedName>
    <definedName name="xRL01_405" localSheetId="13">#REF!</definedName>
    <definedName name="xRL01_405" localSheetId="14">#REF!</definedName>
    <definedName name="xRL01_405" localSheetId="15">#REF!</definedName>
    <definedName name="xRL01_405" localSheetId="16">#REF!</definedName>
    <definedName name="xRL01_405" localSheetId="25">#REF!</definedName>
    <definedName name="xRL01_405" localSheetId="29">#REF!</definedName>
    <definedName name="xRL01_405" localSheetId="3">#REF!</definedName>
    <definedName name="xRL01_405" localSheetId="4">#REF!</definedName>
    <definedName name="xRL01_405" localSheetId="8">#REF!</definedName>
    <definedName name="xRL01_405">#REF!</definedName>
    <definedName name="xRL01_406" localSheetId="13">#REF!</definedName>
    <definedName name="xRL01_406" localSheetId="14">#REF!</definedName>
    <definedName name="xRL01_406" localSheetId="15">#REF!</definedName>
    <definedName name="xRL01_406" localSheetId="16">#REF!</definedName>
    <definedName name="xRL01_406" localSheetId="25">#REF!</definedName>
    <definedName name="xRL01_406" localSheetId="29">#REF!</definedName>
    <definedName name="xRL01_406" localSheetId="3">#REF!</definedName>
    <definedName name="xRL01_406" localSheetId="4">#REF!</definedName>
    <definedName name="xRL01_406" localSheetId="8">#REF!</definedName>
    <definedName name="xRL01_406">#REF!</definedName>
    <definedName name="xRL01_407" localSheetId="13">#REF!</definedName>
    <definedName name="xRL01_407" localSheetId="14">#REF!</definedName>
    <definedName name="xRL01_407" localSheetId="15">#REF!</definedName>
    <definedName name="xRL01_407" localSheetId="16">#REF!</definedName>
    <definedName name="xRL01_407" localSheetId="25">#REF!</definedName>
    <definedName name="xRL01_407" localSheetId="29">#REF!</definedName>
    <definedName name="xRL01_407" localSheetId="3">#REF!</definedName>
    <definedName name="xRL01_407" localSheetId="4">#REF!</definedName>
    <definedName name="xRL01_407" localSheetId="8">#REF!</definedName>
    <definedName name="xRL01_407">#REF!</definedName>
    <definedName name="xRL01_408" localSheetId="13">#REF!</definedName>
    <definedName name="xRL01_408" localSheetId="14">#REF!</definedName>
    <definedName name="xRL01_408" localSheetId="15">#REF!</definedName>
    <definedName name="xRL01_408" localSheetId="16">#REF!</definedName>
    <definedName name="xRL01_408" localSheetId="25">#REF!</definedName>
    <definedName name="xRL01_408" localSheetId="29">#REF!</definedName>
    <definedName name="xRL01_408" localSheetId="3">#REF!</definedName>
    <definedName name="xRL01_408" localSheetId="4">#REF!</definedName>
    <definedName name="xRL01_408" localSheetId="8">#REF!</definedName>
    <definedName name="xRL01_408">#REF!</definedName>
    <definedName name="xRL01_409" localSheetId="13">#REF!</definedName>
    <definedName name="xRL01_409" localSheetId="14">#REF!</definedName>
    <definedName name="xRL01_409" localSheetId="15">#REF!</definedName>
    <definedName name="xRL01_409" localSheetId="16">#REF!</definedName>
    <definedName name="xRL01_409" localSheetId="25">#REF!</definedName>
    <definedName name="xRL01_409" localSheetId="29">#REF!</definedName>
    <definedName name="xRL01_409" localSheetId="3">#REF!</definedName>
    <definedName name="xRL01_409" localSheetId="4">#REF!</definedName>
    <definedName name="xRL01_409" localSheetId="8">#REF!</definedName>
    <definedName name="xRL01_409">#REF!</definedName>
    <definedName name="xRL01_41" localSheetId="13">#REF!</definedName>
    <definedName name="xRL01_41" localSheetId="14">#REF!</definedName>
    <definedName name="xRL01_41" localSheetId="15">#REF!</definedName>
    <definedName name="xRL01_41" localSheetId="16">#REF!</definedName>
    <definedName name="xRL01_41" localSheetId="25">#REF!</definedName>
    <definedName name="xRL01_41" localSheetId="29">#REF!</definedName>
    <definedName name="xRL01_41" localSheetId="3">#REF!</definedName>
    <definedName name="xRL01_41" localSheetId="4">#REF!</definedName>
    <definedName name="xRL01_41" localSheetId="8">#REF!</definedName>
    <definedName name="xRL01_41">#REF!</definedName>
    <definedName name="xRL01_410" localSheetId="13">#REF!</definedName>
    <definedName name="xRL01_410" localSheetId="14">#REF!</definedName>
    <definedName name="xRL01_410" localSheetId="15">#REF!</definedName>
    <definedName name="xRL01_410" localSheetId="16">#REF!</definedName>
    <definedName name="xRL01_410" localSheetId="25">#REF!</definedName>
    <definedName name="xRL01_410" localSheetId="29">#REF!</definedName>
    <definedName name="xRL01_410" localSheetId="3">#REF!</definedName>
    <definedName name="xRL01_410" localSheetId="4">#REF!</definedName>
    <definedName name="xRL01_410" localSheetId="8">#REF!</definedName>
    <definedName name="xRL01_410">#REF!</definedName>
    <definedName name="xRL01_411" localSheetId="13">#REF!</definedName>
    <definedName name="xRL01_411" localSheetId="14">#REF!</definedName>
    <definedName name="xRL01_411" localSheetId="15">#REF!</definedName>
    <definedName name="xRL01_411" localSheetId="16">#REF!</definedName>
    <definedName name="xRL01_411" localSheetId="25">#REF!</definedName>
    <definedName name="xRL01_411" localSheetId="29">#REF!</definedName>
    <definedName name="xRL01_411" localSheetId="3">#REF!</definedName>
    <definedName name="xRL01_411" localSheetId="4">#REF!</definedName>
    <definedName name="xRL01_411" localSheetId="8">#REF!</definedName>
    <definedName name="xRL01_411">#REF!</definedName>
    <definedName name="xRL01_42" localSheetId="13">#REF!</definedName>
    <definedName name="xRL01_42" localSheetId="14">#REF!</definedName>
    <definedName name="xRL01_42" localSheetId="15">#REF!</definedName>
    <definedName name="xRL01_42" localSheetId="16">#REF!</definedName>
    <definedName name="xRL01_42" localSheetId="25">#REF!</definedName>
    <definedName name="xRL01_42" localSheetId="29">#REF!</definedName>
    <definedName name="xRL01_42" localSheetId="3">#REF!</definedName>
    <definedName name="xRL01_42" localSheetId="4">#REF!</definedName>
    <definedName name="xRL01_42" localSheetId="8">#REF!</definedName>
    <definedName name="xRL01_42">#REF!</definedName>
    <definedName name="xRL01_43" localSheetId="13">#REF!</definedName>
    <definedName name="xRL01_43" localSheetId="14">#REF!</definedName>
    <definedName name="xRL01_43" localSheetId="15">#REF!</definedName>
    <definedName name="xRL01_43" localSheetId="16">#REF!</definedName>
    <definedName name="xRL01_43" localSheetId="25">#REF!</definedName>
    <definedName name="xRL01_43" localSheetId="29">#REF!</definedName>
    <definedName name="xRL01_43" localSheetId="3">#REF!</definedName>
    <definedName name="xRL01_43" localSheetId="4">#REF!</definedName>
    <definedName name="xRL01_43" localSheetId="8">#REF!</definedName>
    <definedName name="xRL01_43">#REF!</definedName>
    <definedName name="xRL01_44" localSheetId="13">#REF!</definedName>
    <definedName name="xRL01_44" localSheetId="14">#REF!</definedName>
    <definedName name="xRL01_44" localSheetId="15">#REF!</definedName>
    <definedName name="xRL01_44" localSheetId="16">#REF!</definedName>
    <definedName name="xRL01_44" localSheetId="25">#REF!</definedName>
    <definedName name="xRL01_44" localSheetId="29">#REF!</definedName>
    <definedName name="xRL01_44" localSheetId="3">#REF!</definedName>
    <definedName name="xRL01_44" localSheetId="4">#REF!</definedName>
    <definedName name="xRL01_44" localSheetId="8">#REF!</definedName>
    <definedName name="xRL01_44">#REF!</definedName>
    <definedName name="xRL01_45" localSheetId="13">#REF!</definedName>
    <definedName name="xRL01_45" localSheetId="14">#REF!</definedName>
    <definedName name="xRL01_45" localSheetId="15">#REF!</definedName>
    <definedName name="xRL01_45" localSheetId="16">#REF!</definedName>
    <definedName name="xRL01_45" localSheetId="25">#REF!</definedName>
    <definedName name="xRL01_45" localSheetId="29">#REF!</definedName>
    <definedName name="xRL01_45" localSheetId="3">#REF!</definedName>
    <definedName name="xRL01_45" localSheetId="4">#REF!</definedName>
    <definedName name="xRL01_45" localSheetId="8">#REF!</definedName>
    <definedName name="xRL01_45">#REF!</definedName>
    <definedName name="xRL01_46" localSheetId="13">#REF!</definedName>
    <definedName name="xRL01_46" localSheetId="14">#REF!</definedName>
    <definedName name="xRL01_46" localSheetId="15">#REF!</definedName>
    <definedName name="xRL01_46" localSheetId="16">#REF!</definedName>
    <definedName name="xRL01_46" localSheetId="25">#REF!</definedName>
    <definedName name="xRL01_46" localSheetId="29">#REF!</definedName>
    <definedName name="xRL01_46" localSheetId="3">#REF!</definedName>
    <definedName name="xRL01_46" localSheetId="4">#REF!</definedName>
    <definedName name="xRL01_46" localSheetId="8">#REF!</definedName>
    <definedName name="xRL01_46">#REF!</definedName>
    <definedName name="xRL01_47" localSheetId="13">#REF!</definedName>
    <definedName name="xRL01_47" localSheetId="14">#REF!</definedName>
    <definedName name="xRL01_47" localSheetId="15">#REF!</definedName>
    <definedName name="xRL01_47" localSheetId="16">#REF!</definedName>
    <definedName name="xRL01_47" localSheetId="25">#REF!</definedName>
    <definedName name="xRL01_47" localSheetId="29">#REF!</definedName>
    <definedName name="xRL01_47" localSheetId="3">#REF!</definedName>
    <definedName name="xRL01_47" localSheetId="4">#REF!</definedName>
    <definedName name="xRL01_47" localSheetId="8">#REF!</definedName>
    <definedName name="xRL01_47">#REF!</definedName>
    <definedName name="xRL01_48" localSheetId="13">#REF!</definedName>
    <definedName name="xRL01_48" localSheetId="14">#REF!</definedName>
    <definedName name="xRL01_48" localSheetId="15">#REF!</definedName>
    <definedName name="xRL01_48" localSheetId="16">#REF!</definedName>
    <definedName name="xRL01_48" localSheetId="25">#REF!</definedName>
    <definedName name="xRL01_48" localSheetId="29">#REF!</definedName>
    <definedName name="xRL01_48" localSheetId="3">#REF!</definedName>
    <definedName name="xRL01_48" localSheetId="4">#REF!</definedName>
    <definedName name="xRL01_48" localSheetId="8">#REF!</definedName>
    <definedName name="xRL01_48">#REF!</definedName>
    <definedName name="xRL01_49" localSheetId="13">#REF!</definedName>
    <definedName name="xRL01_49" localSheetId="14">#REF!</definedName>
    <definedName name="xRL01_49" localSheetId="15">#REF!</definedName>
    <definedName name="xRL01_49" localSheetId="16">#REF!</definedName>
    <definedName name="xRL01_49" localSheetId="25">#REF!</definedName>
    <definedName name="xRL01_49" localSheetId="29">#REF!</definedName>
    <definedName name="xRL01_49" localSheetId="3">#REF!</definedName>
    <definedName name="xRL01_49" localSheetId="4">#REF!</definedName>
    <definedName name="xRL01_49" localSheetId="8">#REF!</definedName>
    <definedName name="xRL01_49">#REF!</definedName>
    <definedName name="xRL01_50" localSheetId="13">#REF!</definedName>
    <definedName name="xRL01_50" localSheetId="14">#REF!</definedName>
    <definedName name="xRL01_50" localSheetId="15">#REF!</definedName>
    <definedName name="xRL01_50" localSheetId="16">#REF!</definedName>
    <definedName name="xRL01_50" localSheetId="25">#REF!</definedName>
    <definedName name="xRL01_50" localSheetId="29">#REF!</definedName>
    <definedName name="xRL01_50" localSheetId="3">#REF!</definedName>
    <definedName name="xRL01_50" localSheetId="4">#REF!</definedName>
    <definedName name="xRL01_50" localSheetId="8">#REF!</definedName>
    <definedName name="xRL01_50">#REF!</definedName>
    <definedName name="xRL01_501" localSheetId="13">#REF!</definedName>
    <definedName name="xRL01_501" localSheetId="14">#REF!</definedName>
    <definedName name="xRL01_501" localSheetId="15">#REF!</definedName>
    <definedName name="xRL01_501" localSheetId="16">#REF!</definedName>
    <definedName name="xRL01_501" localSheetId="25">#REF!</definedName>
    <definedName name="xRL01_501" localSheetId="29">#REF!</definedName>
    <definedName name="xRL01_501" localSheetId="3">#REF!</definedName>
    <definedName name="xRL01_501" localSheetId="4">#REF!</definedName>
    <definedName name="xRL01_501" localSheetId="8">#REF!</definedName>
    <definedName name="xRL01_501">#REF!</definedName>
    <definedName name="xRL01_502" localSheetId="13">#REF!</definedName>
    <definedName name="xRL01_502" localSheetId="14">#REF!</definedName>
    <definedName name="xRL01_502" localSheetId="15">#REF!</definedName>
    <definedName name="xRL01_502" localSheetId="16">#REF!</definedName>
    <definedName name="xRL01_502" localSheetId="25">#REF!</definedName>
    <definedName name="xRL01_502" localSheetId="29">#REF!</definedName>
    <definedName name="xRL01_502" localSheetId="3">#REF!</definedName>
    <definedName name="xRL01_502" localSheetId="4">#REF!</definedName>
    <definedName name="xRL01_502" localSheetId="8">#REF!</definedName>
    <definedName name="xRL01_502">#REF!</definedName>
    <definedName name="xRL01_503" localSheetId="13">#REF!</definedName>
    <definedName name="xRL01_503" localSheetId="14">#REF!</definedName>
    <definedName name="xRL01_503" localSheetId="15">#REF!</definedName>
    <definedName name="xRL01_503" localSheetId="16">#REF!</definedName>
    <definedName name="xRL01_503" localSheetId="25">#REF!</definedName>
    <definedName name="xRL01_503" localSheetId="29">#REF!</definedName>
    <definedName name="xRL01_503" localSheetId="3">#REF!</definedName>
    <definedName name="xRL01_503" localSheetId="4">#REF!</definedName>
    <definedName name="xRL01_503" localSheetId="8">#REF!</definedName>
    <definedName name="xRL01_503">#REF!</definedName>
    <definedName name="xRL01_504" localSheetId="13">#REF!</definedName>
    <definedName name="xRL01_504" localSheetId="14">#REF!</definedName>
    <definedName name="xRL01_504" localSheetId="15">#REF!</definedName>
    <definedName name="xRL01_504" localSheetId="16">#REF!</definedName>
    <definedName name="xRL01_504" localSheetId="25">#REF!</definedName>
    <definedName name="xRL01_504" localSheetId="29">#REF!</definedName>
    <definedName name="xRL01_504" localSheetId="3">#REF!</definedName>
    <definedName name="xRL01_504" localSheetId="4">#REF!</definedName>
    <definedName name="xRL01_504" localSheetId="8">#REF!</definedName>
    <definedName name="xRL01_504">#REF!</definedName>
    <definedName name="xRL01_505" localSheetId="13">#REF!</definedName>
    <definedName name="xRL01_505" localSheetId="14">#REF!</definedName>
    <definedName name="xRL01_505" localSheetId="15">#REF!</definedName>
    <definedName name="xRL01_505" localSheetId="16">#REF!</definedName>
    <definedName name="xRL01_505" localSheetId="25">#REF!</definedName>
    <definedName name="xRL01_505" localSheetId="29">#REF!</definedName>
    <definedName name="xRL01_505" localSheetId="3">#REF!</definedName>
    <definedName name="xRL01_505" localSheetId="4">#REF!</definedName>
    <definedName name="xRL01_505" localSheetId="8">#REF!</definedName>
    <definedName name="xRL01_505">#REF!</definedName>
    <definedName name="xRL01_506" localSheetId="13">#REF!</definedName>
    <definedName name="xRL01_506" localSheetId="14">#REF!</definedName>
    <definedName name="xRL01_506" localSheetId="15">#REF!</definedName>
    <definedName name="xRL01_506" localSheetId="16">#REF!</definedName>
    <definedName name="xRL01_506" localSheetId="25">#REF!</definedName>
    <definedName name="xRL01_506" localSheetId="29">#REF!</definedName>
    <definedName name="xRL01_506" localSheetId="3">#REF!</definedName>
    <definedName name="xRL01_506" localSheetId="4">#REF!</definedName>
    <definedName name="xRL01_506" localSheetId="8">#REF!</definedName>
    <definedName name="xRL01_506">#REF!</definedName>
    <definedName name="xRL01_507" localSheetId="13">#REF!</definedName>
    <definedName name="xRL01_507" localSheetId="14">#REF!</definedName>
    <definedName name="xRL01_507" localSheetId="15">#REF!</definedName>
    <definedName name="xRL01_507" localSheetId="16">#REF!</definedName>
    <definedName name="xRL01_507" localSheetId="25">#REF!</definedName>
    <definedName name="xRL01_507" localSheetId="29">#REF!</definedName>
    <definedName name="xRL01_507" localSheetId="3">#REF!</definedName>
    <definedName name="xRL01_507" localSheetId="4">#REF!</definedName>
    <definedName name="xRL01_507" localSheetId="8">#REF!</definedName>
    <definedName name="xRL01_507">#REF!</definedName>
    <definedName name="xRL01_508" localSheetId="13">#REF!</definedName>
    <definedName name="xRL01_508" localSheetId="14">#REF!</definedName>
    <definedName name="xRL01_508" localSheetId="15">#REF!</definedName>
    <definedName name="xRL01_508" localSheetId="16">#REF!</definedName>
    <definedName name="xRL01_508" localSheetId="25">#REF!</definedName>
    <definedName name="xRL01_508" localSheetId="29">#REF!</definedName>
    <definedName name="xRL01_508" localSheetId="3">#REF!</definedName>
    <definedName name="xRL01_508" localSheetId="4">#REF!</definedName>
    <definedName name="xRL01_508" localSheetId="8">#REF!</definedName>
    <definedName name="xRL01_508">#REF!</definedName>
    <definedName name="xRL01_509" localSheetId="13">#REF!</definedName>
    <definedName name="xRL01_509" localSheetId="14">#REF!</definedName>
    <definedName name="xRL01_509" localSheetId="15">#REF!</definedName>
    <definedName name="xRL01_509" localSheetId="16">#REF!</definedName>
    <definedName name="xRL01_509" localSheetId="25">#REF!</definedName>
    <definedName name="xRL01_509" localSheetId="29">#REF!</definedName>
    <definedName name="xRL01_509" localSheetId="3">#REF!</definedName>
    <definedName name="xRL01_509" localSheetId="4">#REF!</definedName>
    <definedName name="xRL01_509" localSheetId="8">#REF!</definedName>
    <definedName name="xRL01_509">#REF!</definedName>
    <definedName name="xRL01_51" localSheetId="13">#REF!</definedName>
    <definedName name="xRL01_51" localSheetId="14">#REF!</definedName>
    <definedName name="xRL01_51" localSheetId="15">#REF!</definedName>
    <definedName name="xRL01_51" localSheetId="16">#REF!</definedName>
    <definedName name="xRL01_51" localSheetId="25">#REF!</definedName>
    <definedName name="xRL01_51" localSheetId="29">#REF!</definedName>
    <definedName name="xRL01_51" localSheetId="3">#REF!</definedName>
    <definedName name="xRL01_51" localSheetId="4">#REF!</definedName>
    <definedName name="xRL01_51" localSheetId="8">#REF!</definedName>
    <definedName name="xRL01_51">#REF!</definedName>
    <definedName name="xRL01_510" localSheetId="13">#REF!</definedName>
    <definedName name="xRL01_510" localSheetId="14">#REF!</definedName>
    <definedName name="xRL01_510" localSheetId="15">#REF!</definedName>
    <definedName name="xRL01_510" localSheetId="16">#REF!</definedName>
    <definedName name="xRL01_510" localSheetId="25">#REF!</definedName>
    <definedName name="xRL01_510" localSheetId="29">#REF!</definedName>
    <definedName name="xRL01_510" localSheetId="3">#REF!</definedName>
    <definedName name="xRL01_510" localSheetId="4">#REF!</definedName>
    <definedName name="xRL01_510" localSheetId="8">#REF!</definedName>
    <definedName name="xRL01_510">#REF!</definedName>
    <definedName name="xRL01_511" localSheetId="13">#REF!</definedName>
    <definedName name="xRL01_511" localSheetId="14">#REF!</definedName>
    <definedName name="xRL01_511" localSheetId="15">#REF!</definedName>
    <definedName name="xRL01_511" localSheetId="16">#REF!</definedName>
    <definedName name="xRL01_511" localSheetId="25">#REF!</definedName>
    <definedName name="xRL01_511" localSheetId="29">#REF!</definedName>
    <definedName name="xRL01_511" localSheetId="3">#REF!</definedName>
    <definedName name="xRL01_511" localSheetId="4">#REF!</definedName>
    <definedName name="xRL01_511" localSheetId="8">#REF!</definedName>
    <definedName name="xRL01_511">#REF!</definedName>
    <definedName name="xRL01_52" localSheetId="13">#REF!</definedName>
    <definedName name="xRL01_52" localSheetId="14">#REF!</definedName>
    <definedName name="xRL01_52" localSheetId="15">#REF!</definedName>
    <definedName name="xRL01_52" localSheetId="16">#REF!</definedName>
    <definedName name="xRL01_52" localSheetId="25">#REF!</definedName>
    <definedName name="xRL01_52" localSheetId="29">#REF!</definedName>
    <definedName name="xRL01_52" localSheetId="3">#REF!</definedName>
    <definedName name="xRL01_52" localSheetId="4">#REF!</definedName>
    <definedName name="xRL01_52" localSheetId="8">#REF!</definedName>
    <definedName name="xRL01_52">#REF!</definedName>
    <definedName name="xRL01_53" localSheetId="13">#REF!</definedName>
    <definedName name="xRL01_53" localSheetId="14">#REF!</definedName>
    <definedName name="xRL01_53" localSheetId="15">#REF!</definedName>
    <definedName name="xRL01_53" localSheetId="16">#REF!</definedName>
    <definedName name="xRL01_53" localSheetId="25">#REF!</definedName>
    <definedName name="xRL01_53" localSheetId="29">#REF!</definedName>
    <definedName name="xRL01_53" localSheetId="3">#REF!</definedName>
    <definedName name="xRL01_53" localSheetId="4">#REF!</definedName>
    <definedName name="xRL01_53" localSheetId="8">#REF!</definedName>
    <definedName name="xRL01_53">#REF!</definedName>
    <definedName name="xRL01_54" localSheetId="13">#REF!</definedName>
    <definedName name="xRL01_54" localSheetId="14">#REF!</definedName>
    <definedName name="xRL01_54" localSheetId="15">#REF!</definedName>
    <definedName name="xRL01_54" localSheetId="16">#REF!</definedName>
    <definedName name="xRL01_54" localSheetId="25">#REF!</definedName>
    <definedName name="xRL01_54" localSheetId="29">#REF!</definedName>
    <definedName name="xRL01_54" localSheetId="3">#REF!</definedName>
    <definedName name="xRL01_54" localSheetId="4">#REF!</definedName>
    <definedName name="xRL01_54" localSheetId="8">#REF!</definedName>
    <definedName name="xRL01_54">#REF!</definedName>
    <definedName name="xRL01_601" localSheetId="13">#REF!</definedName>
    <definedName name="xRL01_601" localSheetId="14">#REF!</definedName>
    <definedName name="xRL01_601" localSheetId="15">#REF!</definedName>
    <definedName name="xRL01_601" localSheetId="16">#REF!</definedName>
    <definedName name="xRL01_601" localSheetId="25">#REF!</definedName>
    <definedName name="xRL01_601" localSheetId="29">#REF!</definedName>
    <definedName name="xRL01_601" localSheetId="3">#REF!</definedName>
    <definedName name="xRL01_601" localSheetId="4">#REF!</definedName>
    <definedName name="xRL01_601" localSheetId="8">#REF!</definedName>
    <definedName name="xRL01_601">#REF!</definedName>
    <definedName name="xRL01_602" localSheetId="13">#REF!</definedName>
    <definedName name="xRL01_602" localSheetId="14">#REF!</definedName>
    <definedName name="xRL01_602" localSheetId="15">#REF!</definedName>
    <definedName name="xRL01_602" localSheetId="16">#REF!</definedName>
    <definedName name="xRL01_602" localSheetId="25">#REF!</definedName>
    <definedName name="xRL01_602" localSheetId="29">#REF!</definedName>
    <definedName name="xRL01_602" localSheetId="3">#REF!</definedName>
    <definedName name="xRL01_602" localSheetId="4">#REF!</definedName>
    <definedName name="xRL01_602" localSheetId="8">#REF!</definedName>
    <definedName name="xRL01_602">#REF!</definedName>
    <definedName name="xRL01_603" localSheetId="13">#REF!</definedName>
    <definedName name="xRL01_603" localSheetId="14">#REF!</definedName>
    <definedName name="xRL01_603" localSheetId="15">#REF!</definedName>
    <definedName name="xRL01_603" localSheetId="16">#REF!</definedName>
    <definedName name="xRL01_603" localSheetId="25">#REF!</definedName>
    <definedName name="xRL01_603" localSheetId="29">#REF!</definedName>
    <definedName name="xRL01_603" localSheetId="3">#REF!</definedName>
    <definedName name="xRL01_603" localSheetId="4">#REF!</definedName>
    <definedName name="xRL01_603" localSheetId="8">#REF!</definedName>
    <definedName name="xRL01_603">#REF!</definedName>
    <definedName name="xRL01_604" localSheetId="13">#REF!</definedName>
    <definedName name="xRL01_604" localSheetId="14">#REF!</definedName>
    <definedName name="xRL01_604" localSheetId="15">#REF!</definedName>
    <definedName name="xRL01_604" localSheetId="16">#REF!</definedName>
    <definedName name="xRL01_604" localSheetId="25">#REF!</definedName>
    <definedName name="xRL01_604" localSheetId="29">#REF!</definedName>
    <definedName name="xRL01_604" localSheetId="3">#REF!</definedName>
    <definedName name="xRL01_604" localSheetId="4">#REF!</definedName>
    <definedName name="xRL01_604" localSheetId="8">#REF!</definedName>
    <definedName name="xRL01_604">#REF!</definedName>
    <definedName name="xRL01_605" localSheetId="13">#REF!</definedName>
    <definedName name="xRL01_605" localSheetId="14">#REF!</definedName>
    <definedName name="xRL01_605" localSheetId="15">#REF!</definedName>
    <definedName name="xRL01_605" localSheetId="16">#REF!</definedName>
    <definedName name="xRL01_605" localSheetId="25">#REF!</definedName>
    <definedName name="xRL01_605" localSheetId="29">#REF!</definedName>
    <definedName name="xRL01_605" localSheetId="3">#REF!</definedName>
    <definedName name="xRL01_605" localSheetId="4">#REF!</definedName>
    <definedName name="xRL01_605" localSheetId="8">#REF!</definedName>
    <definedName name="xRL01_605">#REF!</definedName>
    <definedName name="xRL01_606" localSheetId="13">#REF!</definedName>
    <definedName name="xRL01_606" localSheetId="14">#REF!</definedName>
    <definedName name="xRL01_606" localSheetId="15">#REF!</definedName>
    <definedName name="xRL01_606" localSheetId="16">#REF!</definedName>
    <definedName name="xRL01_606" localSheetId="25">#REF!</definedName>
    <definedName name="xRL01_606" localSheetId="29">#REF!</definedName>
    <definedName name="xRL01_606" localSheetId="3">#REF!</definedName>
    <definedName name="xRL01_606" localSheetId="4">#REF!</definedName>
    <definedName name="xRL01_606" localSheetId="8">#REF!</definedName>
    <definedName name="xRL01_606">#REF!</definedName>
    <definedName name="xRL01_607" localSheetId="13">#REF!</definedName>
    <definedName name="xRL01_607" localSheetId="14">#REF!</definedName>
    <definedName name="xRL01_607" localSheetId="15">#REF!</definedName>
    <definedName name="xRL01_607" localSheetId="16">#REF!</definedName>
    <definedName name="xRL01_607" localSheetId="25">#REF!</definedName>
    <definedName name="xRL01_607" localSheetId="29">#REF!</definedName>
    <definedName name="xRL01_607" localSheetId="3">#REF!</definedName>
    <definedName name="xRL01_607" localSheetId="4">#REF!</definedName>
    <definedName name="xRL01_607" localSheetId="8">#REF!</definedName>
    <definedName name="xRL01_607">#REF!</definedName>
    <definedName name="xRL01_608" localSheetId="13">#REF!</definedName>
    <definedName name="xRL01_608" localSheetId="14">#REF!</definedName>
    <definedName name="xRL01_608" localSheetId="15">#REF!</definedName>
    <definedName name="xRL01_608" localSheetId="16">#REF!</definedName>
    <definedName name="xRL01_608" localSheetId="25">#REF!</definedName>
    <definedName name="xRL01_608" localSheetId="29">#REF!</definedName>
    <definedName name="xRL01_608" localSheetId="3">#REF!</definedName>
    <definedName name="xRL01_608" localSheetId="4">#REF!</definedName>
    <definedName name="xRL01_608" localSheetId="8">#REF!</definedName>
    <definedName name="xRL01_608">#REF!</definedName>
    <definedName name="xRL01_609" localSheetId="13">#REF!</definedName>
    <definedName name="xRL01_609" localSheetId="14">#REF!</definedName>
    <definedName name="xRL01_609" localSheetId="15">#REF!</definedName>
    <definedName name="xRL01_609" localSheetId="16">#REF!</definedName>
    <definedName name="xRL01_609" localSheetId="25">#REF!</definedName>
    <definedName name="xRL01_609" localSheetId="29">#REF!</definedName>
    <definedName name="xRL01_609" localSheetId="3">#REF!</definedName>
    <definedName name="xRL01_609" localSheetId="4">#REF!</definedName>
    <definedName name="xRL01_609" localSheetId="8">#REF!</definedName>
    <definedName name="xRL01_609">#REF!</definedName>
    <definedName name="xRL01_610" localSheetId="13">#REF!</definedName>
    <definedName name="xRL01_610" localSheetId="14">#REF!</definedName>
    <definedName name="xRL01_610" localSheetId="15">#REF!</definedName>
    <definedName name="xRL01_610" localSheetId="16">#REF!</definedName>
    <definedName name="xRL01_610" localSheetId="25">#REF!</definedName>
    <definedName name="xRL01_610" localSheetId="29">#REF!</definedName>
    <definedName name="xRL01_610" localSheetId="3">#REF!</definedName>
    <definedName name="xRL01_610" localSheetId="4">#REF!</definedName>
    <definedName name="xRL01_610" localSheetId="8">#REF!</definedName>
    <definedName name="xRL01_610">#REF!</definedName>
    <definedName name="xRL01_611" localSheetId="13">#REF!</definedName>
    <definedName name="xRL01_611" localSheetId="14">#REF!</definedName>
    <definedName name="xRL01_611" localSheetId="15">#REF!</definedName>
    <definedName name="xRL01_611" localSheetId="16">#REF!</definedName>
    <definedName name="xRL01_611" localSheetId="25">#REF!</definedName>
    <definedName name="xRL01_611" localSheetId="29">#REF!</definedName>
    <definedName name="xRL01_611" localSheetId="3">#REF!</definedName>
    <definedName name="xRL01_611" localSheetId="4">#REF!</definedName>
    <definedName name="xRL01_611" localSheetId="8">#REF!</definedName>
    <definedName name="xRL01_611">#REF!</definedName>
    <definedName name="xRL01_701" localSheetId="13">#REF!</definedName>
    <definedName name="xRL01_701" localSheetId="14">#REF!</definedName>
    <definedName name="xRL01_701" localSheetId="15">#REF!</definedName>
    <definedName name="xRL01_701" localSheetId="16">#REF!</definedName>
    <definedName name="xRL01_701" localSheetId="25">#REF!</definedName>
    <definedName name="xRL01_701" localSheetId="29">#REF!</definedName>
    <definedName name="xRL01_701" localSheetId="3">#REF!</definedName>
    <definedName name="xRL01_701" localSheetId="4">#REF!</definedName>
    <definedName name="xRL01_701" localSheetId="8">#REF!</definedName>
    <definedName name="xRL01_701">#REF!</definedName>
    <definedName name="xRL01_702" localSheetId="13">#REF!</definedName>
    <definedName name="xRL01_702" localSheetId="14">#REF!</definedName>
    <definedName name="xRL01_702" localSheetId="15">#REF!</definedName>
    <definedName name="xRL01_702" localSheetId="16">#REF!</definedName>
    <definedName name="xRL01_702" localSheetId="25">#REF!</definedName>
    <definedName name="xRL01_702" localSheetId="29">#REF!</definedName>
    <definedName name="xRL01_702" localSheetId="3">#REF!</definedName>
    <definedName name="xRL01_702" localSheetId="4">#REF!</definedName>
    <definedName name="xRL01_702" localSheetId="8">#REF!</definedName>
    <definedName name="xRL01_702">#REF!</definedName>
    <definedName name="xRL01_703" localSheetId="13">#REF!</definedName>
    <definedName name="xRL01_703" localSheetId="14">#REF!</definedName>
    <definedName name="xRL01_703" localSheetId="15">#REF!</definedName>
    <definedName name="xRL01_703" localSheetId="16">#REF!</definedName>
    <definedName name="xRL01_703" localSheetId="25">#REF!</definedName>
    <definedName name="xRL01_703" localSheetId="29">#REF!</definedName>
    <definedName name="xRL01_703" localSheetId="3">#REF!</definedName>
    <definedName name="xRL01_703" localSheetId="4">#REF!</definedName>
    <definedName name="xRL01_703" localSheetId="8">#REF!</definedName>
    <definedName name="xRL01_703">#REF!</definedName>
    <definedName name="xRL01_704" localSheetId="13">#REF!</definedName>
    <definedName name="xRL01_704" localSheetId="14">#REF!</definedName>
    <definedName name="xRL01_704" localSheetId="15">#REF!</definedName>
    <definedName name="xRL01_704" localSheetId="16">#REF!</definedName>
    <definedName name="xRL01_704" localSheetId="25">#REF!</definedName>
    <definedName name="xRL01_704" localSheetId="29">#REF!</definedName>
    <definedName name="xRL01_704" localSheetId="3">#REF!</definedName>
    <definedName name="xRL01_704" localSheetId="4">#REF!</definedName>
    <definedName name="xRL01_704" localSheetId="8">#REF!</definedName>
    <definedName name="xRL01_704">#REF!</definedName>
    <definedName name="xRL01_705" localSheetId="13">#REF!</definedName>
    <definedName name="xRL01_705" localSheetId="14">#REF!</definedName>
    <definedName name="xRL01_705" localSheetId="15">#REF!</definedName>
    <definedName name="xRL01_705" localSheetId="16">#REF!</definedName>
    <definedName name="xRL01_705" localSheetId="25">#REF!</definedName>
    <definedName name="xRL01_705" localSheetId="29">#REF!</definedName>
    <definedName name="xRL01_705" localSheetId="3">#REF!</definedName>
    <definedName name="xRL01_705" localSheetId="4">#REF!</definedName>
    <definedName name="xRL01_705" localSheetId="8">#REF!</definedName>
    <definedName name="xRL01_705">#REF!</definedName>
    <definedName name="xRL01_706" localSheetId="13">#REF!</definedName>
    <definedName name="xRL01_706" localSheetId="14">#REF!</definedName>
    <definedName name="xRL01_706" localSheetId="15">#REF!</definedName>
    <definedName name="xRL01_706" localSheetId="16">#REF!</definedName>
    <definedName name="xRL01_706" localSheetId="25">#REF!</definedName>
    <definedName name="xRL01_706" localSheetId="29">#REF!</definedName>
    <definedName name="xRL01_706" localSheetId="3">#REF!</definedName>
    <definedName name="xRL01_706" localSheetId="4">#REF!</definedName>
    <definedName name="xRL01_706" localSheetId="8">#REF!</definedName>
    <definedName name="xRL01_706">#REF!</definedName>
    <definedName name="xRL01_707" localSheetId="13">#REF!</definedName>
    <definedName name="xRL01_707" localSheetId="14">#REF!</definedName>
    <definedName name="xRL01_707" localSheetId="15">#REF!</definedName>
    <definedName name="xRL01_707" localSheetId="16">#REF!</definedName>
    <definedName name="xRL01_707" localSheetId="25">#REF!</definedName>
    <definedName name="xRL01_707" localSheetId="29">#REF!</definedName>
    <definedName name="xRL01_707" localSheetId="3">#REF!</definedName>
    <definedName name="xRL01_707" localSheetId="4">#REF!</definedName>
    <definedName name="xRL01_707" localSheetId="8">#REF!</definedName>
    <definedName name="xRL01_707">#REF!</definedName>
    <definedName name="xRL01_708" localSheetId="13">#REF!</definedName>
    <definedName name="xRL01_708" localSheetId="14">#REF!</definedName>
    <definedName name="xRL01_708" localSheetId="15">#REF!</definedName>
    <definedName name="xRL01_708" localSheetId="16">#REF!</definedName>
    <definedName name="xRL01_708" localSheetId="25">#REF!</definedName>
    <definedName name="xRL01_708" localSheetId="29">#REF!</definedName>
    <definedName name="xRL01_708" localSheetId="3">#REF!</definedName>
    <definedName name="xRL01_708" localSheetId="4">#REF!</definedName>
    <definedName name="xRL01_708" localSheetId="8">#REF!</definedName>
    <definedName name="xRL01_708">#REF!</definedName>
    <definedName name="xRL01_709" localSheetId="13">#REF!</definedName>
    <definedName name="xRL01_709" localSheetId="14">#REF!</definedName>
    <definedName name="xRL01_709" localSheetId="15">#REF!</definedName>
    <definedName name="xRL01_709" localSheetId="16">#REF!</definedName>
    <definedName name="xRL01_709" localSheetId="25">#REF!</definedName>
    <definedName name="xRL01_709" localSheetId="29">#REF!</definedName>
    <definedName name="xRL01_709" localSheetId="3">#REF!</definedName>
    <definedName name="xRL01_709" localSheetId="4">#REF!</definedName>
    <definedName name="xRL01_709" localSheetId="8">#REF!</definedName>
    <definedName name="xRL01_709">#REF!</definedName>
    <definedName name="xRL01_710" localSheetId="13">#REF!</definedName>
    <definedName name="xRL01_710" localSheetId="14">#REF!</definedName>
    <definedName name="xRL01_710" localSheetId="15">#REF!</definedName>
    <definedName name="xRL01_710" localSheetId="16">#REF!</definedName>
    <definedName name="xRL01_710" localSheetId="25">#REF!</definedName>
    <definedName name="xRL01_710" localSheetId="29">#REF!</definedName>
    <definedName name="xRL01_710" localSheetId="3">#REF!</definedName>
    <definedName name="xRL01_710" localSheetId="4">#REF!</definedName>
    <definedName name="xRL01_710" localSheetId="8">#REF!</definedName>
    <definedName name="xRL01_710">#REF!</definedName>
    <definedName name="xRL01_711" localSheetId="13">#REF!</definedName>
    <definedName name="xRL01_711" localSheetId="14">#REF!</definedName>
    <definedName name="xRL01_711" localSheetId="15">#REF!</definedName>
    <definedName name="xRL01_711" localSheetId="16">#REF!</definedName>
    <definedName name="xRL01_711" localSheetId="25">#REF!</definedName>
    <definedName name="xRL01_711" localSheetId="29">#REF!</definedName>
    <definedName name="xRL01_711" localSheetId="3">#REF!</definedName>
    <definedName name="xRL01_711" localSheetId="4">#REF!</definedName>
    <definedName name="xRL01_711" localSheetId="8">#REF!</definedName>
    <definedName name="xRL01_711">#REF!</definedName>
    <definedName name="xRL01_A01">'[14]RL01-Adjustment'!$F$6</definedName>
    <definedName name="xRL01_A02">'[14]RL01-Adjustment'!$F$7</definedName>
    <definedName name="xRL01_A03">'[14]RL01-Adjustment'!$F$8</definedName>
    <definedName name="xRL01_A04">'[14]RL01-Adjustment'!$F$9</definedName>
    <definedName name="xRL01_A05">'[14]RL01-Adjustment'!$F$11</definedName>
    <definedName name="xRL01_A06">'[14]RL01-Adjustment'!$F$12</definedName>
    <definedName name="xRL01_A07">'[14]RL01-Adjustment'!$F$13</definedName>
    <definedName name="xRL01_A08">'[14]RL01-Adjustment'!$F$14</definedName>
    <definedName name="xRL01_A09">'[14]RL01-Adjustment'!$F$15</definedName>
    <definedName name="xRL01_A10">'[14]RL01-Adjustment'!$H$6</definedName>
    <definedName name="xRL01_A101">'[14]RL01-Adjustment'!$F$24</definedName>
    <definedName name="XRL01_A102">'[14]RL01-Adjustment'!$F$25</definedName>
    <definedName name="xRL01_A103">'[14]RL01-Adjustment'!$F$26</definedName>
    <definedName name="xRL01_A11">'[14]RL01-Adjustment'!$H$7</definedName>
    <definedName name="xRL01_A12">'[14]RL01-Adjustment'!$H$8</definedName>
    <definedName name="xRL01_A13">'[14]RL01-Adjustment'!$H$9</definedName>
    <definedName name="xRL01_A14">'[14]RL01-Adjustment'!$H$11</definedName>
    <definedName name="xRL01_A15">'[14]RL01-Adjustment'!$H$12</definedName>
    <definedName name="xRL01_A16">'[14]RL01-Adjustment'!$H$13</definedName>
    <definedName name="xRL01_A17">'[14]RL01-Adjustment'!$H$14</definedName>
    <definedName name="xRL01_A18">'[14]RL01-Adjustment'!$H$15</definedName>
    <definedName name="xRL01_A19">'[14]RL01-Adjustment'!$J$6</definedName>
    <definedName name="xRL01_A20">'[14]RL01-Adjustment'!$J$7</definedName>
    <definedName name="xRL01_A201">'[14]RL01-Adjustment'!$H$24</definedName>
    <definedName name="xRL01_A202">'[14]RL01-Adjustment'!$H$25</definedName>
    <definedName name="xRL01_A203">'[14]RL01-Adjustment'!$H$26</definedName>
    <definedName name="xRL01_A21">'[14]RL01-Adjustment'!$J$8</definedName>
    <definedName name="xRL01_A22">'[14]RL01-Adjustment'!$J$9</definedName>
    <definedName name="xRL01_A23">'[14]RL01-Adjustment'!$J$11</definedName>
    <definedName name="xRL01_A24">'[14]RL01-Adjustment'!$J$12</definedName>
    <definedName name="xRL01_A25">'[14]RL01-Adjustment'!$J$13</definedName>
    <definedName name="xRL01_A26">'[14]RL01-Adjustment'!$J$14</definedName>
    <definedName name="xRL01_A27">'[14]RL01-Adjustment'!$J$15</definedName>
    <definedName name="xRL01_A28">'[14]RL01-Adjustment'!$L$6</definedName>
    <definedName name="xRL01_A29">'[14]RL01-Adjustment'!$L$7</definedName>
    <definedName name="xRL01_A30">'[14]RL01-Adjustment'!$L$8</definedName>
    <definedName name="xRL01_A301">'[14]RL01-Adjustment'!$J$24</definedName>
    <definedName name="xRL01_A302">'[14]RL01-Adjustment'!$J$25</definedName>
    <definedName name="xRL01_A303">'[14]RL01-Adjustment'!$J$26</definedName>
    <definedName name="xRL01_A304">'[14]RL01-Adjustment'!$J$35</definedName>
    <definedName name="xRL01_A305">'[14]RL01-Adjustment'!$J$33</definedName>
    <definedName name="xRL01_A306">'[14]RL01-Adjustment'!$J$36</definedName>
    <definedName name="xRL01_A307">'[14]RL01-Adjustment'!$J$37</definedName>
    <definedName name="xRL01_A308">'[14]RL01-Adjustment'!$J$38</definedName>
    <definedName name="xRL01_A309">'[14]RL01-Adjustment'!$J$29</definedName>
    <definedName name="xRL01_A31">'[14]RL01-Adjustment'!$L$9</definedName>
    <definedName name="xRL01_A310">'[14]RL01-Adjustment'!$J$30</definedName>
    <definedName name="xRL01_A311">'[14]RL01-Adjustment'!$J$31</definedName>
    <definedName name="xRL01_A32">'[14]RL01-Adjustment'!$L$11</definedName>
    <definedName name="xRL01_A33">'[14]RL01-Adjustment'!$L$12</definedName>
    <definedName name="xRL01_A34">'[14]RL01-Adjustment'!$L$13</definedName>
    <definedName name="xRL01_A35">'[14]RL01-Adjustment'!$L$14</definedName>
    <definedName name="xRL01_A36">'[14]RL01-Adjustment'!$L$15</definedName>
    <definedName name="xRL01_A37">'[14]RL01-Adjustment'!$N$6</definedName>
    <definedName name="xRL01_A38">'[14]RL01-Adjustment'!$N$7</definedName>
    <definedName name="xRL01_A39">'[14]RL01-Adjustment'!$N$8</definedName>
    <definedName name="xRL01_A40">'[14]RL01-Adjustment'!$N$9</definedName>
    <definedName name="xRL01_A401">'[14]RL01-Adjustment'!$L$24</definedName>
    <definedName name="xRL01_A402">'[14]RL01-Adjustment'!$L$25</definedName>
    <definedName name="xRL01_A403">'[14]RL01-Adjustment'!$L$26</definedName>
    <definedName name="xRL01_A404">'[14]RL01-Adjustment'!$L$35</definedName>
    <definedName name="xRL01_A405">'[14]RL01-Adjustment'!$L$33</definedName>
    <definedName name="xRL01_A406">'[14]RL01-Adjustment'!$L$36</definedName>
    <definedName name="xRL01_A407">'[14]RL01-Adjustment'!$L$37</definedName>
    <definedName name="xRL01_A408">'[14]RL01-Adjustment'!$L$38</definedName>
    <definedName name="xRL01_A409">'[14]RL01-Adjustment'!$L$29</definedName>
    <definedName name="xRL01_A41">'[14]RL01-Adjustment'!$N$11</definedName>
    <definedName name="xRL01_A410">'[14]RL01-Adjustment'!$L$30</definedName>
    <definedName name="xRL01_A411">'[14]RL01-Adjustment'!$L$31</definedName>
    <definedName name="xRL01_A42">'[14]RL01-Adjustment'!$N$12</definedName>
    <definedName name="xRL01_A43">'[14]RL01-Adjustment'!$N$13</definedName>
    <definedName name="xRL01_A44">'[14]RL01-Adjustment'!$N$14</definedName>
    <definedName name="xRL01_A45">'[14]RL01-Adjustment'!$N$15</definedName>
    <definedName name="xRL01_A46">'[14]RL01-Adjustment'!$P$6</definedName>
    <definedName name="xRL01_A47">'[14]RL01-Adjustment'!$P$7</definedName>
    <definedName name="xRL01_A48">'[14]RL01-Adjustment'!$P$8</definedName>
    <definedName name="xRL01_A49">'[14]RL01-Adjustment'!$P$9</definedName>
    <definedName name="xRL01_A50">'[14]RL01-Adjustment'!$P$11</definedName>
    <definedName name="xRL01_A501">'[14]RL01-Adjustment'!$N$24</definedName>
    <definedName name="xRL01_A502">'[14]RL01-Adjustment'!$N$25</definedName>
    <definedName name="xRL01_A503">'[14]RL01-Adjustment'!$N$26</definedName>
    <definedName name="xRL01_A504">'[14]RL01-Adjustment'!$N$35</definedName>
    <definedName name="xRL01_A505">'[14]RL01-Adjustment'!$N$33</definedName>
    <definedName name="xRL01_A506">'[14]RL01-Adjustment'!$N$36</definedName>
    <definedName name="xRL01_A507">'[14]RL01-Adjustment'!$N$37</definedName>
    <definedName name="xRL01_A508">'[14]RL01-Adjustment'!$N$38</definedName>
    <definedName name="xRL01_A509">'[14]RL01-Adjustment'!$N$29</definedName>
    <definedName name="xRL01_A51">'[14]RL01-Adjustment'!$P$12</definedName>
    <definedName name="xRL01_A510">'[14]RL01-Adjustment'!$N$30</definedName>
    <definedName name="xRL01_A511">'[14]RL01-Adjustment'!$N$31</definedName>
    <definedName name="xRL01_A52">'[14]RL01-Adjustment'!$P$13</definedName>
    <definedName name="xRL01_A53">'[14]RL01-Adjustment'!$P$14</definedName>
    <definedName name="xRL01_A54">'[14]RL01-Adjustment'!$P$15</definedName>
    <definedName name="xRL01_A601">'[14]RL01-Adjustment'!$P$24</definedName>
    <definedName name="xRL01_A602">'[14]RL01-Adjustment'!$P$25</definedName>
    <definedName name="xRL01_A603">'[14]RL01-Adjustment'!$P$26</definedName>
    <definedName name="xRL01_A604">'[14]RL01-Adjustment'!$P$35</definedName>
    <definedName name="xRL01_A605">'[14]RL01-Adjustment'!$P$33</definedName>
    <definedName name="xRL01_A606">'[14]RL01-Adjustment'!$P$36</definedName>
    <definedName name="xRL01_A607">'[14]RL01-Adjustment'!$P$37</definedName>
    <definedName name="xRL01_A608">'[14]RL01-Adjustment'!$P$38</definedName>
    <definedName name="xRL01_A609">'[14]RL01-Adjustment'!$P$29</definedName>
    <definedName name="xRL01_A610">'[14]RL01-Adjustment'!$P$30</definedName>
    <definedName name="xRL01_A611">'[14]RL01-Adjustment'!$P$31</definedName>
    <definedName name="xRL01_A701">'[14]RL01-Adjustment'!$R$24</definedName>
    <definedName name="xRL01_A702">'[14]RL01-Adjustment'!$R$25</definedName>
    <definedName name="xRL01_A703">'[14]RL01-Adjustment'!$R$26</definedName>
    <definedName name="xRL01_A704">'[14]RL01-Adjustment'!$R$35</definedName>
    <definedName name="xRL01_A705">'[14]RL01-Adjustment'!$R$33</definedName>
    <definedName name="xRL01_A706">'[14]RL01-Adjustment'!$R$36</definedName>
    <definedName name="xRL01_A707">'[14]RL01-Adjustment'!$R$37</definedName>
    <definedName name="xRL01_A708">'[14]RL01-Adjustment'!$R$38</definedName>
    <definedName name="xRL01_A709">'[14]RL01-Adjustment'!$R$29</definedName>
    <definedName name="xRL01_A710">'[14]RL01-Adjustment'!$R$30</definedName>
    <definedName name="xRL01_A711">'[14]RL01-Adjustment'!$R$31</definedName>
    <definedName name="xRL01_M01">'[14]RL01-Manual entry'!$F$6</definedName>
    <definedName name="xRL01_M02">'[14]RL01-Manual entry'!$F$7</definedName>
    <definedName name="xRL01_M03">'[14]RL01-Manual entry'!$F$8</definedName>
    <definedName name="xRL01_M04">'[14]RL01-Manual entry'!$F$9</definedName>
    <definedName name="xRL01_M05">'[14]RL01-Manual entry'!$F$11</definedName>
    <definedName name="xRL01_M06">'[14]RL01-Manual entry'!$F$12</definedName>
    <definedName name="xRL01_M07">'[14]RL01-Manual entry'!$F$13</definedName>
    <definedName name="xRL01_M08">'[14]RL01-Manual entry'!$F$14</definedName>
    <definedName name="xRL01_M09">'[14]RL01-Manual entry'!$F$15</definedName>
    <definedName name="xRL01_M10">'[14]RL01-Manual entry'!$H$6</definedName>
    <definedName name="xRL01_M101">'[14]RL01-Manual entry'!$F$24</definedName>
    <definedName name="xRL01_M102">'[14]RL01-Manual entry'!$F$25</definedName>
    <definedName name="xRL01_M103">'[14]RL01-Manual entry'!$F$26</definedName>
    <definedName name="xRL01_M11">'[14]RL01-Manual entry'!$H$7</definedName>
    <definedName name="xRL01_M12">'[14]RL01-Manual entry'!$H$8</definedName>
    <definedName name="xRL01_M13">'[14]RL01-Manual entry'!$H$9</definedName>
    <definedName name="xRL01_M14">'[14]RL01-Manual entry'!$H$11</definedName>
    <definedName name="xRL01_M15">'[14]RL01-Manual entry'!$H$12</definedName>
    <definedName name="xRL01_M16">'[14]RL01-Manual entry'!$H$13</definedName>
    <definedName name="xRL01_M17">'[14]RL01-Manual entry'!$H$14</definedName>
    <definedName name="xRL01_M18">'[14]RL01-Manual entry'!$H$15</definedName>
    <definedName name="xRL01_M19">'[14]RL01-Manual entry'!$J$6</definedName>
    <definedName name="xRL01_M20">'[14]RL01-Manual entry'!$J$7</definedName>
    <definedName name="xRL01_M201">'[14]RL01-Manual entry'!$H$24</definedName>
    <definedName name="xRL01_M202">'[14]RL01-Manual entry'!$H$25</definedName>
    <definedName name="xRL01_M203">'[14]RL01-Manual entry'!$H$26</definedName>
    <definedName name="xRL01_M21">'[14]RL01-Manual entry'!$J$8</definedName>
    <definedName name="xRL01_M22">'[14]RL01-Manual entry'!$J$9</definedName>
    <definedName name="xRL01_M23">'[14]RL01-Manual entry'!$J$11</definedName>
    <definedName name="xRL01_M24">'[14]RL01-Manual entry'!$J$12</definedName>
    <definedName name="xRL01_M25">'[14]RL01-Manual entry'!$J$13</definedName>
    <definedName name="xRL01_M26">'[14]RL01-Manual entry'!$J$14</definedName>
    <definedName name="xRL01_M27">'[14]RL01-Manual entry'!$J$15</definedName>
    <definedName name="xRL01_M28">'[14]RL01-Manual entry'!$L$6</definedName>
    <definedName name="xRL01_M29">'[14]RL01-Manual entry'!$L$7</definedName>
    <definedName name="xRL01_M30">'[14]RL01-Manual entry'!$L$8</definedName>
    <definedName name="xRL01_M301">'[14]RL01-Manual entry'!$J$24</definedName>
    <definedName name="xRL01_M302">'[14]RL01-Manual entry'!$J$25</definedName>
    <definedName name="xRL01_M303">'[14]RL01-Manual entry'!$J$26</definedName>
    <definedName name="xRL01_M304">'[14]RL01-Manual entry'!$J$35</definedName>
    <definedName name="xRL01_M305">'[14]RL01-Manual entry'!$J$33</definedName>
    <definedName name="xRL01_M306">'[14]RL01-Manual entry'!$J$36</definedName>
    <definedName name="xRL01_M307">'[14]RL01-Manual entry'!$J$37</definedName>
    <definedName name="xRL01_M308">'[14]RL01-Manual entry'!$J$38</definedName>
    <definedName name="xRL01_M309">'[14]RL01-Manual entry'!$J$29</definedName>
    <definedName name="xRL01_M31">'[14]RL01-Manual entry'!$L$9</definedName>
    <definedName name="xRL01_M310">'[14]RL01-Manual entry'!$J$30</definedName>
    <definedName name="xRL01_M311">'[14]RL01-Manual entry'!$J$31</definedName>
    <definedName name="xRL01_M32">'[14]RL01-Manual entry'!$L$11</definedName>
    <definedName name="xRL01_M33">'[14]RL01-Manual entry'!$L$12</definedName>
    <definedName name="xRL01_M34">'[14]RL01-Manual entry'!$L$13</definedName>
    <definedName name="xRL01_M35">'[14]RL01-Manual entry'!$L$14</definedName>
    <definedName name="xRL01_M36">'[14]RL01-Manual entry'!$L$15</definedName>
    <definedName name="xRL01_M37">'[14]RL01-Manual entry'!$N$6</definedName>
    <definedName name="xRL01_M38">'[14]RL01-Manual entry'!$N$7</definedName>
    <definedName name="xRL01_M39">'[14]RL01-Manual entry'!$N$8</definedName>
    <definedName name="xRL01_M40">'[14]RL01-Manual entry'!$N$9</definedName>
    <definedName name="xRL01_M401">'[14]RL01-Manual entry'!$L$24</definedName>
    <definedName name="xRL01_M402">'[14]RL01-Manual entry'!$L$25</definedName>
    <definedName name="xRL01_M403">'[14]RL01-Manual entry'!$L$26</definedName>
    <definedName name="xRL01_M404">'[14]RL01-Manual entry'!$L$35</definedName>
    <definedName name="xRL01_M405">'[14]RL01-Manual entry'!$L$33</definedName>
    <definedName name="xRL01_M406">'[14]RL01-Manual entry'!$L$36</definedName>
    <definedName name="xRL01_M407">'[14]RL01-Manual entry'!$L$37</definedName>
    <definedName name="xRL01_M408">'[14]RL01-Manual entry'!$L$38</definedName>
    <definedName name="xRL01_M409">'[14]RL01-Manual entry'!$L$29</definedName>
    <definedName name="xRL01_M41">'[14]RL01-Manual entry'!$N$11</definedName>
    <definedName name="xRL01_M410">'[14]RL01-Manual entry'!$L$30</definedName>
    <definedName name="xRL01_M411">'[14]RL01-Manual entry'!$L$31</definedName>
    <definedName name="xRL01_M42">'[14]RL01-Manual entry'!$N$12</definedName>
    <definedName name="xRL01_M43">'[14]RL01-Manual entry'!$N$13</definedName>
    <definedName name="xRL01_M44">'[14]RL01-Manual entry'!$N$14</definedName>
    <definedName name="xRL01_M45">'[14]RL01-Manual entry'!$N$15</definedName>
    <definedName name="xRL01_M46">'[14]RL01-Manual entry'!$P$6</definedName>
    <definedName name="xRL01_M47">'[14]RL01-Manual entry'!$P$7</definedName>
    <definedName name="xRL01_M48">'[14]RL01-Manual entry'!$P$8</definedName>
    <definedName name="xRL01_M49">'[14]RL01-Manual entry'!$P$9</definedName>
    <definedName name="xRL01_M50">'[14]RL01-Manual entry'!$P$11</definedName>
    <definedName name="xRL01_M501">'[14]RL01-Manual entry'!$N$24</definedName>
    <definedName name="xRL01_M502">'[14]RL01-Manual entry'!$N$25</definedName>
    <definedName name="xRL01_M503">'[14]RL01-Manual entry'!$N$26</definedName>
    <definedName name="xRL01_M504">'[14]RL01-Manual entry'!$N$35</definedName>
    <definedName name="xRL01_M505">'[14]RL01-Manual entry'!$N$33</definedName>
    <definedName name="xRL01_M506">'[14]RL01-Manual entry'!$N$36</definedName>
    <definedName name="xRL01_M507">'[14]RL01-Manual entry'!$N$37</definedName>
    <definedName name="xRL01_M508">'[14]RL01-Manual entry'!$N$38</definedName>
    <definedName name="xRL01_M509">'[14]RL01-Manual entry'!$N$29</definedName>
    <definedName name="xRL01_M51">'[14]RL01-Manual entry'!$P$12</definedName>
    <definedName name="xRL01_M510">'[14]RL01-Manual entry'!$N$30</definedName>
    <definedName name="xRL01_M511">'[14]RL01-Manual entry'!$N$31</definedName>
    <definedName name="xRL01_M52">'[14]RL01-Manual entry'!$P$13</definedName>
    <definedName name="xRL01_M53">'[14]RL01-Manual entry'!$P$14</definedName>
    <definedName name="xRL01_M54">'[14]RL01-Manual entry'!$P$15</definedName>
    <definedName name="xRL01_M601">'[14]RL01-Manual entry'!$P$24</definedName>
    <definedName name="xRL01_M602">'[14]RL01-Manual entry'!$P$25</definedName>
    <definedName name="xRL01_M603">'[14]RL01-Manual entry'!$P$26</definedName>
    <definedName name="xRL01_M604">'[14]RL01-Manual entry'!$P$35</definedName>
    <definedName name="xRL01_M605">'[14]RL01-Manual entry'!$P$33</definedName>
    <definedName name="xRL01_M606">'[14]RL01-Manual entry'!$P$36</definedName>
    <definedName name="xRL01_M607">'[14]RL01-Manual entry'!$P$37</definedName>
    <definedName name="xRL01_M608">'[14]RL01-Manual entry'!$P$38</definedName>
    <definedName name="xRL01_M609">'[14]RL01-Manual entry'!$P$29</definedName>
    <definedName name="xRL01_M610">'[14]RL01-Manual entry'!$P$30</definedName>
    <definedName name="xRL01_M611">'[14]RL01-Manual entry'!$P$31</definedName>
    <definedName name="xRL01_M701">'[14]RL01-Manual entry'!$R$24</definedName>
    <definedName name="xRL01_M702">'[14]RL01-Manual entry'!$R$25</definedName>
    <definedName name="xRL01_M703">'[14]RL01-Manual entry'!$R$26</definedName>
    <definedName name="xRL01_M704">'[14]RL01-Manual entry'!$R$35</definedName>
    <definedName name="xRL01_M705">'[14]RL01-Manual entry'!$R$33</definedName>
    <definedName name="xRL01_M706">'[14]RL01-Manual entry'!$R$36</definedName>
    <definedName name="xRL01_M707">'[14]RL01-Manual entry'!$R$37</definedName>
    <definedName name="xRL01_M708">'[14]RL01-Manual entry'!$R$38</definedName>
    <definedName name="xRL01_M709">'[14]RL01-Manual entry'!$R$29</definedName>
    <definedName name="xRL01_M710">'[14]RL01-Manual entry'!$R$30</definedName>
    <definedName name="xRL01_M711">'[14]RL01-Manual entry'!$R$31</definedName>
    <definedName name="Z_6E56944C_2EC7_4E86_A58B_8D822666CEE1_.wvu.Cols" localSheetId="9" hidden="1">'Page 10'!#REF!,'Page 10'!#REF!</definedName>
    <definedName name="Z_6E56944C_2EC7_4E86_A58B_8D822666CEE1_.wvu.Cols" localSheetId="10" hidden="1">'Page 11'!$B$1:$D$65503</definedName>
    <definedName name="Z_6E56944C_2EC7_4E86_A58B_8D822666CEE1_.wvu.Cols" localSheetId="11" hidden="1">'Page 12'!#REF!</definedName>
    <definedName name="Z_6E56944C_2EC7_4E86_A58B_8D822666CEE1_.wvu.Cols" localSheetId="17" hidden="1">'Page 18'!$H:$I,'Page 18'!#REF!</definedName>
    <definedName name="Z_6E56944C_2EC7_4E86_A58B_8D822666CEE1_.wvu.Cols" localSheetId="18" hidden="1">'Page 19'!#REF!</definedName>
    <definedName name="Z_6E56944C_2EC7_4E86_A58B_8D822666CEE1_.wvu.Cols" localSheetId="20" hidden="1">'Page 21'!$X$1:$Y$65505</definedName>
    <definedName name="Z_6E56944C_2EC7_4E86_A58B_8D822666CEE1_.wvu.Cols" localSheetId="21" hidden="1">'Page 22'!$J$1:$K$65506</definedName>
    <definedName name="Z_6E56944C_2EC7_4E86_A58B_8D822666CEE1_.wvu.Cols" localSheetId="22" hidden="1">'Page 23'!#REF!</definedName>
    <definedName name="Z_6E56944C_2EC7_4E86_A58B_8D822666CEE1_.wvu.Cols" localSheetId="23" hidden="1">'Page 24'!#REF!</definedName>
    <definedName name="Z_6E56944C_2EC7_4E86_A58B_8D822666CEE1_.wvu.Cols" localSheetId="24" hidden="1">'Page 25'!$J$1:$J$65521,'Page 25'!#REF!</definedName>
    <definedName name="Z_6E56944C_2EC7_4E86_A58B_8D822666CEE1_.wvu.Cols" localSheetId="25" hidden="1">'Page 26'!$Q$1:$R$65474</definedName>
    <definedName name="Z_6E56944C_2EC7_4E86_A58B_8D822666CEE1_.wvu.Cols" localSheetId="26" hidden="1">'Page 27'!#REF!</definedName>
    <definedName name="Z_6E56944C_2EC7_4E86_A58B_8D822666CEE1_.wvu.Cols" localSheetId="27" hidden="1">'Page 28'!#REF!</definedName>
    <definedName name="Z_6E56944C_2EC7_4E86_A58B_8D822666CEE1_.wvu.Cols" localSheetId="28" hidden="1">'Page 29'!$X$1:$Y$65484</definedName>
    <definedName name="Z_6E56944C_2EC7_4E86_A58B_8D822666CEE1_.wvu.Cols" localSheetId="3" hidden="1">'Page 4'!#REF!,'Page 4'!#REF!</definedName>
    <definedName name="Z_6E56944C_2EC7_4E86_A58B_8D822666CEE1_.wvu.Cols" localSheetId="4" hidden="1">'Page 5'!#REF!,'Page 5'!#REF!</definedName>
    <definedName name="Z_6E56944C_2EC7_4E86_A58B_8D822666CEE1_.wvu.Cols" localSheetId="6" hidden="1">'Page 7'!#REF!,'Page 7'!#REF!</definedName>
    <definedName name="Z_6E56944C_2EC7_4E86_A58B_8D822666CEE1_.wvu.Cols" localSheetId="8" hidden="1">'Page 9'!#REF!</definedName>
    <definedName name="Z_6E56944C_2EC7_4E86_A58B_8D822666CEE1_.wvu.PrintArea" localSheetId="9" hidden="1">'Page 10'!$A$1:$I$6</definedName>
    <definedName name="Z_6E56944C_2EC7_4E86_A58B_8D822666CEE1_.wvu.PrintArea" localSheetId="17" hidden="1">'Page 18'!$A$1:$O$48</definedName>
    <definedName name="Z_6E56944C_2EC7_4E86_A58B_8D822666CEE1_.wvu.PrintArea" localSheetId="24" hidden="1">'Page 25'!$A$1:$J$56</definedName>
    <definedName name="Z_6E56944C_2EC7_4E86_A58B_8D822666CEE1_.wvu.PrintArea" localSheetId="2" hidden="1">'Page 3'!$A$1:$K$34</definedName>
    <definedName name="Z_6E56944C_2EC7_4E86_A58B_8D822666CEE1_.wvu.PrintArea" localSheetId="29" hidden="1">'Page 30'!$A$1:$C$33</definedName>
    <definedName name="Z_6E56944C_2EC7_4E86_A58B_8D822666CEE1_.wvu.PrintArea" localSheetId="3" hidden="1">'Page 4'!$B$1:$K$55</definedName>
    <definedName name="Z_6E56944C_2EC7_4E86_A58B_8D822666CEE1_.wvu.PrintArea" localSheetId="4" hidden="1">'Page 5'!#REF!</definedName>
    <definedName name="Z_6E56944C_2EC7_4E86_A58B_8D822666CEE1_.wvu.PrintArea" localSheetId="6" hidden="1">'Page 7'!$A$1:$E$4</definedName>
    <definedName name="Z_6E56944C_2EC7_4E86_A58B_8D822666CEE1_.wvu.Rows" localSheetId="10" hidden="1">'Page 11'!#REF!</definedName>
    <definedName name="Z_6E56944C_2EC7_4E86_A58B_8D822666CEE1_.wvu.Rows" localSheetId="11" hidden="1">'Page 12'!#REF!</definedName>
    <definedName name="Z_6E56944C_2EC7_4E86_A58B_8D822666CEE1_.wvu.Rows" localSheetId="17" hidden="1">'Page 18'!#REF!</definedName>
    <definedName name="Z_6E56944C_2EC7_4E86_A58B_8D822666CEE1_.wvu.Rows" localSheetId="18" hidden="1">'Page 19'!#REF!</definedName>
    <definedName name="Z_6E56944C_2EC7_4E86_A58B_8D822666CEE1_.wvu.Rows" localSheetId="20" hidden="1">'Page 21'!#REF!</definedName>
    <definedName name="Z_6E56944C_2EC7_4E86_A58B_8D822666CEE1_.wvu.Rows" localSheetId="21" hidden="1">'Page 22'!#REF!</definedName>
    <definedName name="Z_6E56944C_2EC7_4E86_A58B_8D822666CEE1_.wvu.Rows" localSheetId="22" hidden="1">'Page 23'!#REF!</definedName>
    <definedName name="Z_6E56944C_2EC7_4E86_A58B_8D822666CEE1_.wvu.Rows" localSheetId="23" hidden="1">'Page 24'!#REF!</definedName>
    <definedName name="Z_6E56944C_2EC7_4E86_A58B_8D822666CEE1_.wvu.Rows" localSheetId="25" hidden="1">'Page 26'!#REF!</definedName>
    <definedName name="Z_6E56944C_2EC7_4E86_A58B_8D822666CEE1_.wvu.Rows" localSheetId="26" hidden="1">'Page 27'!#REF!</definedName>
    <definedName name="Z_6E56944C_2EC7_4E86_A58B_8D822666CEE1_.wvu.Rows" localSheetId="27" hidden="1">'Page 28'!#REF!</definedName>
    <definedName name="Z_6E56944C_2EC7_4E86_A58B_8D822666CEE1_.wvu.Rows" localSheetId="28" hidden="1">'Page 29'!#REF!</definedName>
    <definedName name="Z_6E56944C_2EC7_4E86_A58B_8D822666CEE1_.wvu.Rows" localSheetId="8" hidden="1">'Page 9'!#REF!</definedName>
    <definedName name="Z_8A450B70_B9B2_45BD_9C86_916B7D35EE29_.wvu.Cols" localSheetId="21" hidden="1">'Page 22'!#REF!,'Page 22'!#REF!,'Page 22'!#REF!,'Page 22'!#REF!</definedName>
    <definedName name="Z_8A450B70_B9B2_45BD_9C86_916B7D35EE29_.wvu.Cols" localSheetId="24" hidden="1">'Page 25'!$F:$F</definedName>
    <definedName name="Z_8A450B70_B9B2_45BD_9C86_916B7D35EE29_.wvu.Cols" localSheetId="25" hidden="1">'Page 26'!$P:$T</definedName>
    <definedName name="Z_8A450B70_B9B2_45BD_9C86_916B7D35EE29_.wvu.Cols" localSheetId="26" hidden="1">'Page 27'!$K:$M</definedName>
    <definedName name="Z_8A450B70_B9B2_45BD_9C86_916B7D35EE29_.wvu.Cols" localSheetId="28" hidden="1">'Page 29'!$W:$AA</definedName>
    <definedName name="Z_8A450B70_B9B2_45BD_9C86_916B7D35EE29_.wvu.Cols" localSheetId="3" hidden="1">'Page 4'!$H:$H</definedName>
    <definedName name="Z_8A450B70_B9B2_45BD_9C86_916B7D35EE29_.wvu.PrintArea" localSheetId="9" hidden="1">'Page 10'!$A$1:$J$44</definedName>
    <definedName name="Z_8A450B70_B9B2_45BD_9C86_916B7D35EE29_.wvu.PrintArea" localSheetId="10" hidden="1">'Page 11'!$A$1:$I$33</definedName>
    <definedName name="Z_8A450B70_B9B2_45BD_9C86_916B7D35EE29_.wvu.PrintArea" localSheetId="11" hidden="1">'Page 12'!$A$1:$T$55</definedName>
    <definedName name="Z_8A450B70_B9B2_45BD_9C86_916B7D35EE29_.wvu.PrintArea" localSheetId="12" hidden="1">'Page 13'!$A$1:$M$54</definedName>
    <definedName name="Z_8A450B70_B9B2_45BD_9C86_916B7D35EE29_.wvu.PrintArea" localSheetId="13" hidden="1">'Page 14'!$A$1:$M$54</definedName>
    <definedName name="Z_8A450B70_B9B2_45BD_9C86_916B7D35EE29_.wvu.PrintArea" localSheetId="14" hidden="1">'Page 15'!$A$1:$AA$88</definedName>
    <definedName name="Z_8A450B70_B9B2_45BD_9C86_916B7D35EE29_.wvu.PrintArea" localSheetId="15" hidden="1">'Page 16'!$A$1:$AA$88</definedName>
    <definedName name="Z_8A450B70_B9B2_45BD_9C86_916B7D35EE29_.wvu.PrintArea" localSheetId="16" hidden="1">'Page 17'!$A$1:$H$31</definedName>
    <definedName name="Z_8A450B70_B9B2_45BD_9C86_916B7D35EE29_.wvu.PrintArea" localSheetId="1" hidden="1">'Page 2'!$A$1:$E$33</definedName>
    <definedName name="Z_8A450B70_B9B2_45BD_9C86_916B7D35EE29_.wvu.PrintArea" localSheetId="20" hidden="1">'Page 21'!$A$1:$O$36</definedName>
    <definedName name="Z_8A450B70_B9B2_45BD_9C86_916B7D35EE29_.wvu.PrintArea" localSheetId="21" hidden="1">'Page 22'!$A$1:$I$25</definedName>
    <definedName name="Z_8A450B70_B9B2_45BD_9C86_916B7D35EE29_.wvu.PrintArea" localSheetId="22" hidden="1">'Page 23'!$A$1:$M$17</definedName>
    <definedName name="Z_8A450B70_B9B2_45BD_9C86_916B7D35EE29_.wvu.PrintArea" localSheetId="23" hidden="1">'Page 24'!$A$1:$O$24</definedName>
    <definedName name="Z_8A450B70_B9B2_45BD_9C86_916B7D35EE29_.wvu.PrintArea" localSheetId="24" hidden="1">'Page 25'!$A$1:$J$57</definedName>
    <definedName name="Z_8A450B70_B9B2_45BD_9C86_916B7D35EE29_.wvu.PrintArea" localSheetId="25" hidden="1">'Page 26'!$A$1:$K$18</definedName>
    <definedName name="Z_8A450B70_B9B2_45BD_9C86_916B7D35EE29_.wvu.PrintArea" localSheetId="26" hidden="1">'Page 27'!$A$1:$Y$48</definedName>
    <definedName name="Z_8A450B70_B9B2_45BD_9C86_916B7D35EE29_.wvu.PrintArea" localSheetId="27" hidden="1">'Page 28'!$A$1:$S$66</definedName>
    <definedName name="Z_8A450B70_B9B2_45BD_9C86_916B7D35EE29_.wvu.PrintArea" localSheetId="28" hidden="1">'Page 29'!$A$1:$Q$28</definedName>
    <definedName name="Z_8A450B70_B9B2_45BD_9C86_916B7D35EE29_.wvu.PrintArea" localSheetId="2" hidden="1">'Page 3'!$A$1:$K$38</definedName>
    <definedName name="Z_8A450B70_B9B2_45BD_9C86_916B7D35EE29_.wvu.PrintArea" localSheetId="29" hidden="1">'Page 30'!$A$1:$C$31</definedName>
    <definedName name="Z_8A450B70_B9B2_45BD_9C86_916B7D35EE29_.wvu.PrintArea" localSheetId="3" hidden="1">'Page 4'!$A$1:$L$76</definedName>
    <definedName name="Z_8A450B70_B9B2_45BD_9C86_916B7D35EE29_.wvu.PrintArea" localSheetId="6" hidden="1">'Page 7'!$A$1:$F$90</definedName>
    <definedName name="Z_8A450B70_B9B2_45BD_9C86_916B7D35EE29_.wvu.PrintArea" localSheetId="8" hidden="1">'Page 9'!$A$1:$M$29</definedName>
    <definedName name="Z_8A450B70_B9B2_45BD_9C86_916B7D35EE29_.wvu.PrintArea" localSheetId="0" hidden="1">'page titre'!$A$1:$P$41</definedName>
    <definedName name="Z_8A450B70_B9B2_45BD_9C86_916B7D35EE29_.wvu.Rows" localSheetId="10" hidden="1">'Page 11'!$4:$31</definedName>
    <definedName name="Z_8A450B70_B9B2_45BD_9C86_916B7D35EE29_.wvu.Rows" localSheetId="27" hidden="1">'Page 28'!$3:$31</definedName>
    <definedName name="zz" localSheetId="9">#REF!</definedName>
    <definedName name="zz" localSheetId="13">#REF!</definedName>
    <definedName name="zz" localSheetId="14">#REF!</definedName>
    <definedName name="zz" localSheetId="15">#REF!</definedName>
    <definedName name="zz" localSheetId="16">#REF!</definedName>
    <definedName name="zz" localSheetId="18">#REF!</definedName>
    <definedName name="zz" localSheetId="25">#REF!</definedName>
    <definedName name="zz" localSheetId="29">#REF!</definedName>
    <definedName name="zz" localSheetId="3">#REF!</definedName>
    <definedName name="zz" localSheetId="4">#REF!</definedName>
    <definedName name="zz" localSheetId="6">#REF!</definedName>
    <definedName name="zz" localSheetId="7">#REF!</definedName>
    <definedName name="zz" localSheetId="8">#REF!</definedName>
    <definedName name="zz">#REF!</definedName>
  </definedNames>
  <calcPr calcId="152511" concurrentCalc="0"/>
  <customWorkbookViews>
    <customWorkbookView name="Francis Chan Kouan - Personal View" guid="{6E56944C-2EC7-4E86-A58B-8D822666CEE1}" mergeInterval="0" personalView="1" maximized="1" windowWidth="1020" windowHeight="580" tabRatio="868" activeSheetId="4"/>
    <customWorkbookView name="Jessica Meloche - Affichage personnalisé" guid="{8A450B70-B9B2-45BD-9C86-916B7D35EE29}" mergeInterval="0" personalView="1" maximized="1" xWindow="1" yWindow="1" windowWidth="1276" windowHeight="743" tabRatio="829" activeSheetId="6"/>
  </customWorkbookViews>
</workbook>
</file>

<file path=xl/calcChain.xml><?xml version="1.0" encoding="utf-8"?>
<calcChain xmlns="http://schemas.openxmlformats.org/spreadsheetml/2006/main">
  <c r="F50" i="6" l="1"/>
  <c r="E50" i="6"/>
  <c r="F38" i="6"/>
  <c r="E38" i="6"/>
  <c r="E44" i="6"/>
  <c r="E54" i="6"/>
  <c r="E55" i="6"/>
  <c r="E12" i="6"/>
  <c r="E35" i="6"/>
  <c r="E36" i="6"/>
  <c r="E56" i="6"/>
  <c r="E63" i="6"/>
  <c r="E70" i="6"/>
  <c r="E71" i="6"/>
  <c r="E72" i="6"/>
  <c r="D42" i="27"/>
  <c r="C42" i="27"/>
  <c r="C14" i="27"/>
  <c r="C43" i="27"/>
  <c r="B42" i="27"/>
  <c r="D14" i="27"/>
  <c r="B14" i="27"/>
  <c r="C52" i="26"/>
  <c r="C51" i="26"/>
  <c r="C50" i="26"/>
  <c r="C49" i="26"/>
  <c r="C48" i="26"/>
  <c r="C22" i="26"/>
  <c r="C11" i="26"/>
  <c r="C47" i="26"/>
  <c r="G42" i="27"/>
  <c r="F42" i="27"/>
  <c r="E42" i="27"/>
  <c r="G14" i="27"/>
  <c r="F14" i="27"/>
  <c r="E14" i="27"/>
  <c r="D52" i="26"/>
  <c r="D51" i="26"/>
  <c r="D50" i="26"/>
  <c r="D49" i="26"/>
  <c r="D48" i="26"/>
  <c r="D22" i="26"/>
  <c r="D11" i="26"/>
  <c r="D47" i="26"/>
  <c r="F70" i="6"/>
  <c r="F63" i="6"/>
  <c r="F35" i="6"/>
  <c r="F12" i="6"/>
  <c r="AA9" i="29"/>
  <c r="Z9" i="29"/>
  <c r="Y9" i="29"/>
  <c r="X9" i="29"/>
  <c r="W9" i="29"/>
  <c r="F36" i="6"/>
  <c r="F44" i="6"/>
  <c r="F54" i="6"/>
  <c r="F55" i="6"/>
  <c r="F56" i="6"/>
  <c r="F71" i="6"/>
  <c r="F72" i="6"/>
  <c r="G43" i="27"/>
  <c r="F43" i="27"/>
  <c r="B43" i="27"/>
  <c r="D43" i="27"/>
  <c r="E43" i="27"/>
</calcChain>
</file>

<file path=xl/sharedStrings.xml><?xml version="1.0" encoding="utf-8"?>
<sst xmlns="http://schemas.openxmlformats.org/spreadsheetml/2006/main" count="2579" uniqueCount="904">
  <si>
    <t xml:space="preserve"> </t>
  </si>
  <si>
    <t>Q4</t>
  </si>
  <si>
    <t>Q3</t>
  </si>
  <si>
    <t>Q2</t>
  </si>
  <si>
    <t>Q1</t>
  </si>
  <si>
    <t>Total</t>
  </si>
  <si>
    <t>Securities</t>
  </si>
  <si>
    <t>Deposits</t>
  </si>
  <si>
    <t>Other</t>
  </si>
  <si>
    <t>Retail</t>
  </si>
  <si>
    <t>Assets</t>
  </si>
  <si>
    <t>Loans</t>
  </si>
  <si>
    <t>Other assets</t>
  </si>
  <si>
    <t>Other liabilities</t>
  </si>
  <si>
    <t>page 10</t>
  </si>
  <si>
    <t xml:space="preserve">Total </t>
  </si>
  <si>
    <t>For more information:</t>
  </si>
  <si>
    <t>Securitization</t>
  </si>
  <si>
    <t>Cash and deposits with financial institutions</t>
  </si>
  <si>
    <t>Corporate</t>
  </si>
  <si>
    <t>Common shares</t>
  </si>
  <si>
    <t>Communications</t>
  </si>
  <si>
    <t>This report is unaudited</t>
  </si>
  <si>
    <t>Table of Contents</t>
  </si>
  <si>
    <t>Non-controlling interests</t>
  </si>
  <si>
    <t>Total assets</t>
  </si>
  <si>
    <t>Write-offs</t>
  </si>
  <si>
    <t>Formation</t>
  </si>
  <si>
    <t>page 11</t>
  </si>
  <si>
    <t>(unaudited)</t>
  </si>
  <si>
    <t>EAD</t>
  </si>
  <si>
    <t>Manufacturing</t>
  </si>
  <si>
    <t>Government</t>
  </si>
  <si>
    <t>Default</t>
  </si>
  <si>
    <t>Qualifying revolving retail</t>
  </si>
  <si>
    <t>Other retail</t>
  </si>
  <si>
    <t>Residential mortgages</t>
  </si>
  <si>
    <t>Others</t>
  </si>
  <si>
    <t>AIRB Approach</t>
  </si>
  <si>
    <t>Contributed surplus</t>
  </si>
  <si>
    <t>Retained earnings</t>
  </si>
  <si>
    <t>Total risk-weighted assets</t>
  </si>
  <si>
    <t>Third party assets</t>
  </si>
  <si>
    <t>Risk Weight</t>
  </si>
  <si>
    <t>Non-Retail</t>
  </si>
  <si>
    <t xml:space="preserve">   Corporate</t>
  </si>
  <si>
    <t xml:space="preserve">   Sovereign</t>
  </si>
  <si>
    <t>Trading</t>
  </si>
  <si>
    <t>OTC
derivatives</t>
  </si>
  <si>
    <t xml:space="preserve">   Other retail</t>
  </si>
  <si>
    <t>Non-retail</t>
  </si>
  <si>
    <t>Trading book</t>
  </si>
  <si>
    <t>Standardized Approach</t>
  </si>
  <si>
    <t>Medium</t>
  </si>
  <si>
    <t>Notional undrawn commitments</t>
  </si>
  <si>
    <t>Credit commitments - AIRB Non-retail portfolios</t>
  </si>
  <si>
    <t>Sovereign</t>
  </si>
  <si>
    <t>Total exposure covered by:</t>
  </si>
  <si>
    <t>Protection purchased</t>
  </si>
  <si>
    <t>Protection sold</t>
  </si>
  <si>
    <t>Credit default swaps</t>
  </si>
  <si>
    <t xml:space="preserve">    Indices, singles names and other</t>
  </si>
  <si>
    <t xml:space="preserve">    Tranches on indices</t>
  </si>
  <si>
    <t>Total return swaps</t>
  </si>
  <si>
    <t>Within 1 year</t>
  </si>
  <si>
    <t>1 to 5 years</t>
  </si>
  <si>
    <t>Over 5 years</t>
  </si>
  <si>
    <t>Total
exposures</t>
  </si>
  <si>
    <t>Unfunded
commitments</t>
  </si>
  <si>
    <t>Gross unrealized
gains (losses)</t>
  </si>
  <si>
    <t>Public</t>
  </si>
  <si>
    <t>Private</t>
  </si>
  <si>
    <t>Swaps</t>
  </si>
  <si>
    <t>Options</t>
  </si>
  <si>
    <t>Exchange traded and OTC futures contracts</t>
  </si>
  <si>
    <t>Total notional amount</t>
  </si>
  <si>
    <t>Future credit risk</t>
  </si>
  <si>
    <t>A</t>
  </si>
  <si>
    <t>A+</t>
  </si>
  <si>
    <t>YTD</t>
  </si>
  <si>
    <t>Bank's own assets</t>
  </si>
  <si>
    <t>On balance sheet</t>
  </si>
  <si>
    <t>Off balance sheet</t>
  </si>
  <si>
    <t>Traditional exposures</t>
  </si>
  <si>
    <t>Insured Mortgage loans</t>
  </si>
  <si>
    <t>Credit Cards</t>
  </si>
  <si>
    <t>Seller's interest</t>
  </si>
  <si>
    <t>Total - Bank's own assets</t>
  </si>
  <si>
    <t>Sponsored</t>
  </si>
  <si>
    <t>Residential Mortgages - Insured</t>
  </si>
  <si>
    <t>Residential Mortgages - conventional</t>
  </si>
  <si>
    <t>Fleet Lease Receivables</t>
  </si>
  <si>
    <t>Auto Floorplans</t>
  </si>
  <si>
    <t>Auto Loans</t>
  </si>
  <si>
    <t>Purchased</t>
  </si>
  <si>
    <t>Synthetic exposures</t>
  </si>
  <si>
    <t>Resecuritized exposures</t>
  </si>
  <si>
    <t>Total - Third party assets</t>
  </si>
  <si>
    <t>Total - Bank</t>
  </si>
  <si>
    <t>Banking Book</t>
  </si>
  <si>
    <t>Aggregate Amount of Securitization Exposures</t>
  </si>
  <si>
    <t>Total gross loans</t>
  </si>
  <si>
    <t>Net write-offs</t>
  </si>
  <si>
    <t>Securitization activities for the quarter ended</t>
  </si>
  <si>
    <t>Exposure amount intended to be securitized</t>
  </si>
  <si>
    <t>Insured mortgage loans</t>
  </si>
  <si>
    <t>Trading Book</t>
  </si>
  <si>
    <t>Risk-
Weighted Assets</t>
  </si>
  <si>
    <t xml:space="preserve">Credit Cards </t>
  </si>
  <si>
    <t>Asset Securitization - Managed Loans</t>
  </si>
  <si>
    <t xml:space="preserve">   Standardized Credit Risk Exposure Under the Basel Asset Categories and by Risk Weight</t>
  </si>
  <si>
    <t xml:space="preserve">   Credit Derivative Positions (notional amounts)</t>
  </si>
  <si>
    <t>page 25</t>
  </si>
  <si>
    <t>page 26</t>
  </si>
  <si>
    <t xml:space="preserve">   Asset Securitization - Managed Loans</t>
  </si>
  <si>
    <t>Insured Mortgage loans - MBS</t>
  </si>
  <si>
    <t>Home Equity - ABS</t>
  </si>
  <si>
    <t>Commercial mortgage back securities (CMBS)</t>
  </si>
  <si>
    <t>Collateralized debt obligation (CDO)</t>
  </si>
  <si>
    <t>Collateralized mortgage obligation (CMO)</t>
  </si>
  <si>
    <t>CDX tranches</t>
  </si>
  <si>
    <t>Securitized</t>
  </si>
  <si>
    <t>7% - 30%</t>
  </si>
  <si>
    <t>35% - 100%</t>
  </si>
  <si>
    <t>150% - 850%</t>
  </si>
  <si>
    <t>Resecuritized</t>
  </si>
  <si>
    <t>Master Asset Vehicules</t>
  </si>
  <si>
    <t>(unaudited) (millions of Canadian dollars)</t>
  </si>
  <si>
    <t>(unaudited)
(millions of Canadian dollars)</t>
  </si>
  <si>
    <t>Credit card receivables</t>
  </si>
  <si>
    <t>(2) The credit card receivable purchased held from Bank's own assets securitization represent the Bank's interest in investment grade subordinated notes issued.</t>
  </si>
  <si>
    <t xml:space="preserve">   Qualifying revolving retail </t>
  </si>
  <si>
    <t xml:space="preserve">Drawn </t>
  </si>
  <si>
    <t>Undrawn
commitments</t>
  </si>
  <si>
    <t>Credit Cards - ABS</t>
  </si>
  <si>
    <t>Commercial paper not included in the
   Pan-Canadian restructuring plan</t>
  </si>
  <si>
    <t>Subordinated debt</t>
  </si>
  <si>
    <t>Current cap on AT1 instruments subject to phase out arrangements</t>
  </si>
  <si>
    <t>Current cap on T2 instruments subject to phase out arrangements</t>
  </si>
  <si>
    <t>Under Basel III</t>
  </si>
  <si>
    <t xml:space="preserve">   Aggregate Amount of Securitization Exposures</t>
  </si>
  <si>
    <t>A-</t>
  </si>
  <si>
    <t>1250 %</t>
  </si>
  <si>
    <t>Accumulated other comprehensive income and other reserves</t>
  </si>
  <si>
    <t xml:space="preserve">   Financial Institutions</t>
  </si>
  <si>
    <t>Financial Institutions</t>
  </si>
  <si>
    <t>Common Equity Tier 1 capital: instruments and reserves</t>
  </si>
  <si>
    <t>Common Equity Tier 1 capital before regulatory adjustments</t>
  </si>
  <si>
    <t>Deferred tax assets excluding those arising from temporary differences (net of related tax liability)</t>
  </si>
  <si>
    <t>Securitisation gain on sale (as set out in paragraph 562 of Basel II framework)</t>
  </si>
  <si>
    <t>Defined-benefit pension fund net assets</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</si>
  <si>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</si>
  <si>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</si>
  <si>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</si>
  <si>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Amount exceeding the 15% threshold</t>
  </si>
  <si>
    <t>of which: mortgage servicing rights</t>
  </si>
  <si>
    <t>Regulatory adjustments applied to Common Equity Tier 1 due to insufficient Additional Tier 1 and Tier 2 to cover deductions</t>
  </si>
  <si>
    <t>Total regulatory adjustments to Common equity Tier 1</t>
  </si>
  <si>
    <t>Common Equity Tier 1 capital (CET1)</t>
  </si>
  <si>
    <t>Additional Tier 1 instruments (and CET1 instruments not included in row 5) issued by subsidiaries and held by third parties (amount allowed in group AT1)</t>
  </si>
  <si>
    <t>of which: instruments issued by subsidiaries subject to phase out</t>
  </si>
  <si>
    <t>Additional Tier 1 capital before regulatory adjustments</t>
  </si>
  <si>
    <t>Investments in own Additional Tier 1 instruments</t>
  </si>
  <si>
    <t>Reciprocal cross-holdings in Additional Tier 1 instruments</t>
  </si>
  <si>
    <t>Non significant investments in the capital of banking, financial and insurance entities that are outside the scope of regulatory consolidation, net of eligible short positions (amount above 10% threshold)</t>
  </si>
  <si>
    <t>Significant investments in the capital of banking, financial and insurance entities that are outside the scope of regulatory consolidation, net of eligible short positions</t>
  </si>
  <si>
    <t>Other deductions from Tier 1 capital as determined by OSFI</t>
  </si>
  <si>
    <t>Regulatory adjustments applied to Additional Tier 1 due to insufficient Tier 2 to cover deductions</t>
  </si>
  <si>
    <t>Total regulatory adjustments to Additional Tier 1 capital</t>
  </si>
  <si>
    <t>Additional Tier 1 capital (AT1)</t>
  </si>
  <si>
    <t>Tier 1 capital (T1 = CET1 + AT1)</t>
  </si>
  <si>
    <t>Tier 2 capital: instruments and provisions</t>
  </si>
  <si>
    <t>Tier 2 instruments (and CET1 and AT1 instruments not included in rows 5 or 34) issued by subsidiaries and held by third parties (amount allowed in group Tier 2)</t>
  </si>
  <si>
    <t>Tier 2 capital before regulatory adjustments</t>
  </si>
  <si>
    <t>Investments in own Tier 2 instruments</t>
  </si>
  <si>
    <t>Reciprocal cross-holdings in Tier 2 instruments</t>
  </si>
  <si>
    <t>Significant investments in the capital banking, financial and insurance entities that are outside the scope of regulatory consolidation, net of eligible short positions</t>
  </si>
  <si>
    <t>Other deductions from Tier 2 capital</t>
  </si>
  <si>
    <t>Total regulatory adjustments to Tier 2 capital</t>
  </si>
  <si>
    <t>Tier 2 capital (T2)</t>
  </si>
  <si>
    <t>Total capital (TC = T1 + T2)</t>
  </si>
  <si>
    <t>Total risk weighted assets</t>
  </si>
  <si>
    <t>Capital ratios</t>
  </si>
  <si>
    <t>Common Equity Tier 1 (as a percentage of risk weighted assets)</t>
  </si>
  <si>
    <t>of which: G-SIB buffer requirement</t>
  </si>
  <si>
    <t>OSFI all-in target</t>
  </si>
  <si>
    <t>Common Equity Tier 1 all-in target ratio</t>
  </si>
  <si>
    <t>Amounts below the thresholds for deduction (before risk weighting)</t>
  </si>
  <si>
    <t>Mortgage servicing rights (net of related tax liability)</t>
  </si>
  <si>
    <t>Current cap on CET1 instruments subject to phase out arrangements</t>
  </si>
  <si>
    <t>Amount excluded from CET1 due to cap (excess over cap after redemptions and maturities)</t>
  </si>
  <si>
    <t>Amount excluded from AT1 due to cap (excess over cap after redemptions and maturities)</t>
  </si>
  <si>
    <t>Amount excluded from T2 due to cap (excess over cap after redemptions and maturities)</t>
  </si>
  <si>
    <t>a + a'</t>
  </si>
  <si>
    <t>b</t>
  </si>
  <si>
    <t>c</t>
  </si>
  <si>
    <t>d</t>
  </si>
  <si>
    <t>f - x</t>
  </si>
  <si>
    <t>g</t>
  </si>
  <si>
    <t>h</t>
  </si>
  <si>
    <t>j</t>
  </si>
  <si>
    <t>k - y</t>
  </si>
  <si>
    <t>l</t>
  </si>
  <si>
    <t>m</t>
  </si>
  <si>
    <t>n</t>
  </si>
  <si>
    <t>o</t>
  </si>
  <si>
    <t>v + z</t>
  </si>
  <si>
    <t>p</t>
  </si>
  <si>
    <t>q</t>
  </si>
  <si>
    <t>r</t>
  </si>
  <si>
    <t>s</t>
  </si>
  <si>
    <t>t</t>
  </si>
  <si>
    <t>Directly issued capital subject to phase out from CET1 (only applicable to non-joint stock companies)</t>
  </si>
  <si>
    <t>Common share capital issued by subsidiaries and held by third parties (amount allowed in group CET1)</t>
  </si>
  <si>
    <t>Assets purchased under reverse repurchase agreements and securities borrowed</t>
  </si>
  <si>
    <t>i</t>
  </si>
  <si>
    <t>Goodwill</t>
  </si>
  <si>
    <t>e</t>
  </si>
  <si>
    <t>f</t>
  </si>
  <si>
    <t>Deferred tax assets</t>
  </si>
  <si>
    <t>Deferred tax assets excluding those arising from temporary differences</t>
  </si>
  <si>
    <t>Deferred tax assets arising from temporary differences exceeding regulatory thresholds</t>
  </si>
  <si>
    <t>Deferred tax assets - other temporary differences</t>
  </si>
  <si>
    <t>Deferred tax assets - realize through loss carrybacks</t>
  </si>
  <si>
    <t>k</t>
  </si>
  <si>
    <t>Significant investments in other financial institutions</t>
  </si>
  <si>
    <t>Significant investments exceeding regulatory thresholds</t>
  </si>
  <si>
    <t>m + n</t>
  </si>
  <si>
    <t>Significant investments not exceeding regulatory thresholds</t>
  </si>
  <si>
    <t>Regulatory capital amortization of maturing debentures</t>
  </si>
  <si>
    <t>Subordinated debentures used for regulatory capital</t>
  </si>
  <si>
    <t>Total liabilities</t>
  </si>
  <si>
    <t>a</t>
  </si>
  <si>
    <t>Accumulated Other Comprehensive Income (loss)</t>
  </si>
  <si>
    <t>a'</t>
  </si>
  <si>
    <t>v</t>
  </si>
  <si>
    <t>Under regulatory scope of consolidation</t>
  </si>
  <si>
    <t>Non-significant investments in the capital of banking, financial and insurance entities that are outside the scope of regulatory consolidation, net of eligible short positions (amount above 10% threshold)</t>
  </si>
  <si>
    <t>41a</t>
  </si>
  <si>
    <t>r'</t>
  </si>
  <si>
    <t>67a</t>
  </si>
  <si>
    <t xml:space="preserve">As in Report to Shareholders </t>
  </si>
  <si>
    <t>Intangibles assets</t>
  </si>
  <si>
    <t>Net gains (losses) on instruments designated as cash flow hedges</t>
  </si>
  <si>
    <t>v'</t>
  </si>
  <si>
    <t>p'</t>
  </si>
  <si>
    <t>Total Equity</t>
  </si>
  <si>
    <t>Total Liabilities and Equity</t>
  </si>
  <si>
    <t>Validation des additions</t>
  </si>
  <si>
    <t>Residential mortgage</t>
  </si>
  <si>
    <t>Business and governement</t>
  </si>
  <si>
    <t>Customers' liability under acceptances</t>
  </si>
  <si>
    <t xml:space="preserve">   Regulatory Capital and Capital Ratios under Basel III</t>
  </si>
  <si>
    <t>Gains (losses) due to changes in own credit risk on fair valued liabilities</t>
  </si>
  <si>
    <t>Regulatory adjustments to Common Equity Tier 1 capital</t>
  </si>
  <si>
    <t>Intangible assets other than mortgage-servicing rights</t>
  </si>
  <si>
    <t>Accumulated other comprehensive income related to cash flow hedges</t>
  </si>
  <si>
    <t>Defined benefit pension plan assets (net of related tax liability)</t>
  </si>
  <si>
    <t>Net repayments</t>
  </si>
  <si>
    <t>Recoveries of loans previously written off</t>
  </si>
  <si>
    <t>Exchange and other movements</t>
  </si>
  <si>
    <t>Internal Ratings grades</t>
  </si>
  <si>
    <t xml:space="preserve"> Percentage RWA (%)</t>
  </si>
  <si>
    <t xml:space="preserve">S&amp;P rating equivalent </t>
  </si>
  <si>
    <t>0.000 - 0.035</t>
  </si>
  <si>
    <t>AAA… AA-</t>
  </si>
  <si>
    <t>0.000 - 0.010</t>
  </si>
  <si>
    <t xml:space="preserve">1.5                                                                                                                     </t>
  </si>
  <si>
    <t>0.035 - 0.044</t>
  </si>
  <si>
    <t>0.010 - 0.019</t>
  </si>
  <si>
    <t xml:space="preserve">2                                                                                                                       </t>
  </si>
  <si>
    <t>0.044 - 0.063</t>
  </si>
  <si>
    <t>0.019 - 0.033</t>
  </si>
  <si>
    <t xml:space="preserve">2.5                                                                                                                     </t>
  </si>
  <si>
    <t>0.063 - 0.103</t>
  </si>
  <si>
    <t>0.033 - 0.060</t>
  </si>
  <si>
    <t xml:space="preserve">3                                                                                                                       </t>
  </si>
  <si>
    <t>0.103 - 0.170</t>
  </si>
  <si>
    <t>BBB+</t>
  </si>
  <si>
    <t>0.060 - 0.107</t>
  </si>
  <si>
    <t xml:space="preserve">3.5                                                                                                                     </t>
  </si>
  <si>
    <t>0.170 -0.280</t>
  </si>
  <si>
    <t>BBB</t>
  </si>
  <si>
    <t>0.107 - 0.191</t>
  </si>
  <si>
    <t xml:space="preserve">4                                                                                                                       </t>
  </si>
  <si>
    <t>0.280 - 0.462</t>
  </si>
  <si>
    <t>BBB-</t>
  </si>
  <si>
    <t>0.191 - 0.342</t>
  </si>
  <si>
    <t xml:space="preserve">4.5                                                                                                                     </t>
  </si>
  <si>
    <t>0.462 - 0.762</t>
  </si>
  <si>
    <t>BB+</t>
  </si>
  <si>
    <t>0.342 -  0.612</t>
  </si>
  <si>
    <t xml:space="preserve">5                                                                                                                       </t>
  </si>
  <si>
    <t>0.762 - 1.256</t>
  </si>
  <si>
    <t>BB</t>
  </si>
  <si>
    <t>0.612 - 1.095</t>
  </si>
  <si>
    <t xml:space="preserve">5.5                                                                                                                     </t>
  </si>
  <si>
    <t>1.256 - 2.070</t>
  </si>
  <si>
    <t>BB-</t>
  </si>
  <si>
    <t>1.095 - 1.960</t>
  </si>
  <si>
    <t xml:space="preserve">6                                                                                                                       </t>
  </si>
  <si>
    <t>2.070 - 3.412</t>
  </si>
  <si>
    <t>B+</t>
  </si>
  <si>
    <t>1.960 - 3.507</t>
  </si>
  <si>
    <t xml:space="preserve">6.5                                                                                                                     </t>
  </si>
  <si>
    <t>3.412 -5.625</t>
  </si>
  <si>
    <t>B</t>
  </si>
  <si>
    <t>3.507 - 6.276</t>
  </si>
  <si>
    <t>7</t>
  </si>
  <si>
    <t>5.625 - 9.272</t>
  </si>
  <si>
    <t>B-</t>
  </si>
  <si>
    <t>6.276 - 11.231</t>
  </si>
  <si>
    <t>7.5</t>
  </si>
  <si>
    <t>9.272 - 15.284</t>
  </si>
  <si>
    <t>CCC+</t>
  </si>
  <si>
    <t>11.231 - 20.099</t>
  </si>
  <si>
    <t>8</t>
  </si>
  <si>
    <t>15.284 - 25.195</t>
  </si>
  <si>
    <t>CCC</t>
  </si>
  <si>
    <t>20.099 - 35.967</t>
  </si>
  <si>
    <t>8.5</t>
  </si>
  <si>
    <t>25.195 - 100</t>
  </si>
  <si>
    <t>CCC-</t>
  </si>
  <si>
    <t>35.967 - 100</t>
  </si>
  <si>
    <t>CC</t>
  </si>
  <si>
    <t>9.5</t>
  </si>
  <si>
    <t>C</t>
  </si>
  <si>
    <t>D</t>
  </si>
  <si>
    <t>page 19</t>
  </si>
  <si>
    <t xml:space="preserve"> Average PD
(%)</t>
  </si>
  <si>
    <t>Average LGD
(%)</t>
  </si>
  <si>
    <t>Fair value adjustment and unamortized issuance cost</t>
  </si>
  <si>
    <t>0%</t>
  </si>
  <si>
    <t>Agriculture</t>
  </si>
  <si>
    <t>Utilities</t>
  </si>
  <si>
    <t>Wholesale Trade</t>
  </si>
  <si>
    <t>Retail Trade</t>
  </si>
  <si>
    <t xml:space="preserve">Transportation </t>
  </si>
  <si>
    <t>Finance and Insurance</t>
  </si>
  <si>
    <t>Professional Services</t>
  </si>
  <si>
    <t>Education &amp; Health Care</t>
  </si>
  <si>
    <t>Other Services</t>
  </si>
  <si>
    <t>Exposures subject to credit risk capital</t>
  </si>
  <si>
    <t>Other exposures</t>
  </si>
  <si>
    <t>Drawn</t>
  </si>
  <si>
    <t>Subject to 
market risk capital</t>
  </si>
  <si>
    <t>Repo-style 
transactions</t>
  </si>
  <si>
    <t>At fair value through profit or loss</t>
  </si>
  <si>
    <t>Business and government</t>
  </si>
  <si>
    <t>Due from clients, dealers and brokers</t>
  </si>
  <si>
    <t>Investments in associates and joint ventures</t>
  </si>
  <si>
    <t>Premises and equipment</t>
  </si>
  <si>
    <t>page 24</t>
  </si>
  <si>
    <t xml:space="preserve">   Capital Requirements for Securitization Exposures Under Securitization Framework</t>
  </si>
  <si>
    <t>(3) As per Basel definition, NHA MBS pooled and 5 units or more mortgages are included in the non-retail category.</t>
  </si>
  <si>
    <t>(2) These exposures may also be subject to market risk.</t>
  </si>
  <si>
    <t>Adjustment to exposure for collateral</t>
  </si>
  <si>
    <t>Total - Gross Credit Risk</t>
  </si>
  <si>
    <t xml:space="preserve">   Capital Adequacy Under Basel III</t>
  </si>
  <si>
    <t>page 9</t>
  </si>
  <si>
    <t xml:space="preserve">   Risk-Weighted Assets Movement by Key Drivers</t>
  </si>
  <si>
    <t>page 20</t>
  </si>
  <si>
    <t>page 21</t>
  </si>
  <si>
    <t>page 22</t>
  </si>
  <si>
    <t>page 23</t>
  </si>
  <si>
    <t xml:space="preserve">   Glossary</t>
  </si>
  <si>
    <t>Undrawn</t>
  </si>
  <si>
    <t xml:space="preserve">Other  </t>
  </si>
  <si>
    <t>Sovereign AIRB exposures by internal PD grade</t>
  </si>
  <si>
    <t>Corporate AIRB exposures by internal PD grade</t>
  </si>
  <si>
    <t>Financial Institutions AIRB exposures by internal PD grade</t>
  </si>
  <si>
    <t>Of which</t>
  </si>
  <si>
    <t>Less: Allowances for credit losses</t>
  </si>
  <si>
    <t>Shortfall of allowances to expected loss</t>
  </si>
  <si>
    <t>Derivative financial instruments</t>
  </si>
  <si>
    <t>Derivatives financial instruments</t>
  </si>
  <si>
    <t>Preferred Shares used for regulatory capital</t>
  </si>
  <si>
    <t>Retained Earnings</t>
  </si>
  <si>
    <t>Innovative instruments</t>
  </si>
  <si>
    <t>All-in basis</t>
  </si>
  <si>
    <t>Prudential valuation adjustments</t>
  </si>
  <si>
    <t>Goodwill (net of related tax liability)</t>
  </si>
  <si>
    <t>Investments in own shares (if not already netted off contributed surplus on reported balance sheet)</t>
  </si>
  <si>
    <t>Additional Tier 1 capital: instruments</t>
  </si>
  <si>
    <t>Additional Tier 1 capital: regulatory adjustments</t>
  </si>
  <si>
    <t>Tier 2 capital: regulatory adjustments</t>
  </si>
  <si>
    <t>60a</t>
  </si>
  <si>
    <t>60b</t>
  </si>
  <si>
    <t>Tier 1 Capital RWA</t>
  </si>
  <si>
    <t>60c</t>
  </si>
  <si>
    <t>Total capital RWA</t>
  </si>
  <si>
    <t>of which: capital conservation buffer requirement</t>
  </si>
  <si>
    <t>of which: institution specific countercyclical buffer requirement</t>
  </si>
  <si>
    <t>Common Equity Tier 1 available to meet buffers (as a percentage of risk weighted assets)</t>
  </si>
  <si>
    <t>Transitional basis</t>
  </si>
  <si>
    <t>(2)</t>
  </si>
  <si>
    <t>(3)</t>
  </si>
  <si>
    <t>(4)</t>
  </si>
  <si>
    <t>Financial institutions</t>
  </si>
  <si>
    <t>Regulatory scaling factor</t>
  </si>
  <si>
    <t>VaR</t>
  </si>
  <si>
    <t>Stressed VaR</t>
  </si>
  <si>
    <t>Interest-rate specific risk</t>
  </si>
  <si>
    <t>Non-counterparty
 credit risk</t>
  </si>
  <si>
    <t xml:space="preserve">Credit risk – Risk-weighted assets at beginning </t>
  </si>
  <si>
    <t xml:space="preserve">Book size </t>
  </si>
  <si>
    <t xml:space="preserve">Book quality </t>
  </si>
  <si>
    <t xml:space="preserve">Model updates </t>
  </si>
  <si>
    <t xml:space="preserve">Methodology and policy </t>
  </si>
  <si>
    <t xml:space="preserve">Acquisitions and disposals </t>
  </si>
  <si>
    <t xml:space="preserve">Foreign exchange movements </t>
  </si>
  <si>
    <t xml:space="preserve">Credit risk – Risk-weighted assets at end </t>
  </si>
  <si>
    <t xml:space="preserve">Market risk – Risk-weighted assets at beginning </t>
  </si>
  <si>
    <t xml:space="preserve">Market risk – Risk-weighted assets at end </t>
  </si>
  <si>
    <t xml:space="preserve">Operational risk – Risk-weighted assets at beginning </t>
  </si>
  <si>
    <t xml:space="preserve">Operational risk – Risk-weighted assets at end </t>
  </si>
  <si>
    <t>Risk-weighted assets at end</t>
  </si>
  <si>
    <t>Notes to users</t>
  </si>
  <si>
    <t>page 6</t>
  </si>
  <si>
    <t>Expected Losses (EL)</t>
  </si>
  <si>
    <t>RWA</t>
  </si>
  <si>
    <t>PD bands</t>
  </si>
  <si>
    <t>Exceptionally low</t>
  </si>
  <si>
    <t>Very low</t>
  </si>
  <si>
    <t>Low</t>
  </si>
  <si>
    <t>High</t>
  </si>
  <si>
    <t>(1)</t>
  </si>
  <si>
    <t>(5)</t>
  </si>
  <si>
    <t>(6)</t>
  </si>
  <si>
    <t xml:space="preserve">   Credit Quality of AIRB Exposure - Retail Portfolios</t>
  </si>
  <si>
    <t>0.000% - 0.144%</t>
  </si>
  <si>
    <t>0.145% - 0.506%</t>
  </si>
  <si>
    <t>0.507% - 1.116%</t>
  </si>
  <si>
    <t>1.117% - 2.681%</t>
  </si>
  <si>
    <t>2.682% - 9.348%</t>
  </si>
  <si>
    <t>9.349% - 99.99%</t>
  </si>
  <si>
    <t>Risk-weigthed assets</t>
  </si>
  <si>
    <t>Risk-weighted assets</t>
  </si>
  <si>
    <t>Counterparty credit risk</t>
  </si>
  <si>
    <t xml:space="preserve">Total - Credit risk </t>
  </si>
  <si>
    <t>Market risk</t>
  </si>
  <si>
    <t>Total - Market risk</t>
  </si>
  <si>
    <t>Operational risk</t>
  </si>
  <si>
    <t xml:space="preserve">Exposure at default </t>
  </si>
  <si>
    <t xml:space="preserve">   </t>
  </si>
  <si>
    <t>Common Equity Tier 1 (CET1)</t>
  </si>
  <si>
    <t>page 7</t>
  </si>
  <si>
    <t>page 8</t>
  </si>
  <si>
    <t>page 17</t>
  </si>
  <si>
    <t>page 18</t>
  </si>
  <si>
    <t>(1) Includes deconsolidated assets related to insurance activities and all other assets that are neither subject to credit nor market risks.</t>
  </si>
  <si>
    <t>Other
off-balance
sheet items</t>
  </si>
  <si>
    <t xml:space="preserve">Other
off-balance
sheet items </t>
  </si>
  <si>
    <t>See risk-weighted assets.</t>
  </si>
  <si>
    <t>Banking Book Equities</t>
  </si>
  <si>
    <t>Banking book equities comprise mainly exposures held for strategic and other reasons.</t>
  </si>
  <si>
    <t>The Bank's capital divided by risk-weighted assets. The Bank's capital can be either CET1 Capital, Tier 1 capital or Total capital, producing three different capital ratios.</t>
  </si>
  <si>
    <t>Common Equity Tier 1 (CET1) capital</t>
  </si>
  <si>
    <t>All direct credit risk exposures to corporations, partnerships and proprietorships, exposures guaranteed by those entities.</t>
  </si>
  <si>
    <t>Credit risk</t>
  </si>
  <si>
    <t>Credit risk is the risk of a financial loss if an obligor does not fully honour its contractual commitments to the Bank. Obligors may be borrowers, issuers, counterparties or guarantors. Credit risk is the most significant risk facing the Bank in the normal course of business. The Bank is exposed to credit risk not only through its direct lending activities and transactions but also through commitments to extend credit, letters of guarantee, letters of credit, over-the-counter derivatives trading, available-for-sale debt securities, securities purchased under reverse repurchase agreements, deposits with financial institutions, brokerage activities and transactions carrying a settlement risk for the Bank such as irrevocable fund transfers to third parties via electronic payment systems.</t>
  </si>
  <si>
    <t>Drawn exposure</t>
  </si>
  <si>
    <t>The amount of credit risk exposure resulting from loans already advanced to the customer.</t>
  </si>
  <si>
    <t>Exposure at default (EAD)</t>
  </si>
  <si>
    <t>An estimate of the amount of exposure to a customer at the event of, and at the time of, default.</t>
  </si>
  <si>
    <t>All direct credit risk exposures to deposit-taking institutions and regulated securities firms, and exposures guaranteed by those entities.</t>
  </si>
  <si>
    <t>Loss given default (LGD)</t>
  </si>
  <si>
    <t>An estimate of the amount of exposure to a customer that will not be recovered following a default by that customer, expressed as a percentage of the exposure at default.</t>
  </si>
  <si>
    <t>Market risk is the risk of financial loss resulting from adverse movements in underlying market factors. Market risk at the Bank arises from its participation in market-making, trading, investment and asset/liability management activities.</t>
  </si>
  <si>
    <t>Operational risk is the risk of loss resulting from an inadequacy or a failure ascribable to people, processes, technology or external events. Operational risks are present in every activity of the Bank. Theft, fraud, unauthorized transactions, system errors, human error, amendments to or misinterpretation of acts and regulations, litigation or disputes with clients or property damage are just a few examples of events likely to cause financial loss, harm the Bank’s reputation or result in regulatory penalties or sanctions.</t>
  </si>
  <si>
    <t>Other off-balance sheet</t>
  </si>
  <si>
    <t>Letters of guarantee, documentary letters of credit and securitized assets that represent the Bank's commitment to make payments in the event that a client cannot meet its financial obligations to third parties.</t>
  </si>
  <si>
    <t>This exposure class includes consumer loans, SME credit card receivables, SME loans (excluding  mortgages of five units or more), and other personal loans.</t>
  </si>
  <si>
    <t>Over-the-counter derivatives (OTC)</t>
  </si>
  <si>
    <t>The amount of credit risk exposure resulting from derivatives that trade directly between two counterparties, rather than through exchanges.</t>
  </si>
  <si>
    <t>Probability of default (PD)</t>
  </si>
  <si>
    <t>An estimate of the likelihood of default for any particular customer which occurs when that customer is not able to repay its obligations as they become contractually due.</t>
  </si>
  <si>
    <t>Qualifying revolving retail (QRR)</t>
  </si>
  <si>
    <t>This exposure class includes lines of credit and credit card receivables.</t>
  </si>
  <si>
    <t>Retail Residential Mortgage</t>
  </si>
  <si>
    <t>This exposure class includes loans to individuals against residential property (four units or less) and lines of credit secured by equity in residential property (HELOC).</t>
  </si>
  <si>
    <t>Risk-weighted assets (RWA)</t>
  </si>
  <si>
    <t>Assets are risk weighted according to the guidelines established by the Office of the Superintendent of Financial Institutions. In the standardized calculation approach, factors are applied to the face value of certain assets in order to reflect comparable risk levels. In the advanced approach,  risk-weighted assets are derived from the Bank's internal models which represents the Bank's own assessment of the risks it incurs. Off-balance sheet instruments are converted to balance sheet (or credit) equivalents by adjusting the notional values before applying the appropriate risk-weighting factors.</t>
  </si>
  <si>
    <t>Scaling Factor</t>
  </si>
  <si>
    <t>An add-on of 6% is applied as a calibration adjustment to the risk weighted assets amount for credit risk assessed under the AIRB approach.</t>
  </si>
  <si>
    <t>Repo-style transactions</t>
  </si>
  <si>
    <t>Financial obligations related to securities sold (repos) or repurchased (reverse repos) pursuant to an agreement under which the securities will be repurchased (repos) or resold (reverse repos) on a specified date and at a specified price. Such an agreement is a form of short-term funding (repos) or collateralized lending (reverse repos). Repo-style transactions also include loaned and borrowed securities that are off-balance sheet.</t>
  </si>
  <si>
    <t>All direct credit risk exposures to governments, central banks and certain public sector entities, and exposures guaranteed by those entities.</t>
  </si>
  <si>
    <t>Standardized approach</t>
  </si>
  <si>
    <t>Tier 1 capital</t>
  </si>
  <si>
    <t>Tier 2 capital</t>
  </si>
  <si>
    <t>Tier 2 capital is mainly comprised of subordinated debentures and the collective allowance.</t>
  </si>
  <si>
    <t>Total capital</t>
  </si>
  <si>
    <t>Undrawn commitments</t>
  </si>
  <si>
    <t>The amount of credit risk exposure resulting from loans that have not been advanced to a customer, but which a customer may be entitled to draw in the future.</t>
  </si>
  <si>
    <r>
      <t>Ghislain Parent,</t>
    </r>
    <r>
      <rPr>
        <sz val="14"/>
        <rFont val="MetaBookLF-Roman"/>
        <family val="2"/>
      </rPr>
      <t xml:space="preserve"> Chief Financial Officer and Executive Vice-President Finance and Treasury, Tel: 514 394-6807</t>
    </r>
  </si>
  <si>
    <r>
      <t>This document is available via the Bank's web site:</t>
    </r>
    <r>
      <rPr>
        <b/>
        <sz val="16"/>
        <rFont val="MetaBookLF-Roman"/>
        <family val="2"/>
      </rPr>
      <t xml:space="preserve"> </t>
    </r>
    <r>
      <rPr>
        <b/>
        <sz val="18"/>
        <rFont val="MetaBookLF-Roman"/>
        <family val="2"/>
      </rPr>
      <t>www.nbc.ca</t>
    </r>
  </si>
  <si>
    <r>
      <t>Directly issued qualifying Tier 2 instruments plus related contributed surplus</t>
    </r>
    <r>
      <rPr>
        <vertAlign val="superscript"/>
        <sz val="12"/>
        <rFont val="MetaBookLF-Roman"/>
        <family val="2"/>
      </rPr>
      <t>(3)</t>
    </r>
  </si>
  <si>
    <t>On balance sheet exposures at carrying value</t>
  </si>
  <si>
    <r>
      <t xml:space="preserve">Gross impaired loans and other past due loans </t>
    </r>
    <r>
      <rPr>
        <b/>
        <vertAlign val="superscript"/>
        <sz val="11"/>
        <color indexed="8"/>
        <rFont val="MetaBookLF-Roman"/>
        <family val="2"/>
      </rPr>
      <t>(1)</t>
    </r>
  </si>
  <si>
    <t xml:space="preserve">   Gross Credit Exposure by Residual Contractual Maturity</t>
  </si>
  <si>
    <t xml:space="preserve">   Credit Risk Mitigation - Guarantees and Credit Derivatives</t>
  </si>
  <si>
    <t>Credit Risk Mitigation - Guarantees and Credit Derivatives</t>
  </si>
  <si>
    <t>(unaudited) 
(millions of Canadian dollars)</t>
  </si>
  <si>
    <t>Foreign Exchange Related Contracts</t>
  </si>
  <si>
    <t>Interest Rate Related Contracts</t>
  </si>
  <si>
    <t>Financial Futures</t>
  </si>
  <si>
    <t>Equity and Commodity Contracts</t>
  </si>
  <si>
    <t>Credit Derivatives</t>
  </si>
  <si>
    <t>Total Derivatives</t>
  </si>
  <si>
    <t xml:space="preserve">   Derivatives Financial Intruments According to Basel Definition</t>
  </si>
  <si>
    <t>Allowed for inclusion in Tier 2 capital</t>
  </si>
  <si>
    <t>Subject to phase out</t>
  </si>
  <si>
    <t>Allowed for inclusion in additional Tier 1 capital</t>
  </si>
  <si>
    <t>Excluded from additional Tier 1 capital due to cap</t>
  </si>
  <si>
    <t>Portion allowed for inclusion into CET1</t>
  </si>
  <si>
    <t>Portion allowed for inclusion into Tier 1 capital</t>
  </si>
  <si>
    <t>Portion allowed for inclusion into Tier 2 capital</t>
  </si>
  <si>
    <t>Portion not allowed for regulatory capital</t>
  </si>
  <si>
    <t xml:space="preserve">Assets </t>
  </si>
  <si>
    <t>Liabilities</t>
  </si>
  <si>
    <t>Equity Attributable to Shareholders</t>
  </si>
  <si>
    <t>page 27</t>
  </si>
  <si>
    <t>PD Range
0.000%</t>
  </si>
  <si>
    <t>pages 4-5</t>
  </si>
  <si>
    <t>Pilar III and Regulatory Capital Disclosure</t>
  </si>
  <si>
    <t xml:space="preserve">   AIRB Credit Risk Exposures: Non-retail Portfolios</t>
  </si>
  <si>
    <t xml:space="preserve">   Reconciliation Between Financial Accounting and Regulatory Capital Balance Sheets</t>
  </si>
  <si>
    <t>Total - Net Credit Risk</t>
  </si>
  <si>
    <t xml:space="preserve">                                                 </t>
  </si>
  <si>
    <t>Replacement cost</t>
  </si>
  <si>
    <t xml:space="preserve">              </t>
  </si>
  <si>
    <t xml:space="preserve">Replacement cost </t>
  </si>
  <si>
    <t xml:space="preserve">Replacement cost  </t>
  </si>
  <si>
    <t>See risk-weighted assets below.</t>
  </si>
  <si>
    <t>Advanced Internal Ratings-Based (AIRB) approach</t>
  </si>
  <si>
    <t>Capital Ratio</t>
  </si>
  <si>
    <t>Credit Risk</t>
  </si>
  <si>
    <t>- purchased</t>
  </si>
  <si>
    <t>- sold</t>
  </si>
  <si>
    <t>- gross</t>
  </si>
  <si>
    <t>(1) Gross credit exposure is the expected exposure upon the default of an obligor before any specific allowances or credit risk mitigation.</t>
  </si>
  <si>
    <t>(1) Protection sold solely for the purpose of reducing protection purchased.</t>
  </si>
  <si>
    <t>SUPPLEMENTARY REGULATORY CAPITAL DISCLOSURE</t>
  </si>
  <si>
    <t>na</t>
  </si>
  <si>
    <t>Standardized</t>
  </si>
  <si>
    <t>(2) The capital requirement is equal to 8% of risk-weighted assets.</t>
  </si>
  <si>
    <t>(2) The references identify balance sheet components which are used in calculation of regulatory capital on page 4.</t>
  </si>
  <si>
    <t>Excluded from Tier 2 capital due to cap</t>
  </si>
  <si>
    <t>(4) Calculated based on CET1 risk-weighted assets.</t>
  </si>
  <si>
    <t xml:space="preserve">(1) No eligible financial collateral. </t>
  </si>
  <si>
    <t>Shortfall of total provisions to expected losses</t>
  </si>
  <si>
    <t>Common Equity Tier 1 Capital RWA (CET1)</t>
  </si>
  <si>
    <t>Preferred shares</t>
  </si>
  <si>
    <t>(1) Figures are presented in an "all-in" basis.</t>
  </si>
  <si>
    <t>(2) Calculated based on CET1 risk-weighted assets.</t>
  </si>
  <si>
    <t>(1) These amounts do not take into account allowances for credit losses nor amounts pledged as collateral. The tables also exclude equity securities.</t>
  </si>
  <si>
    <t>(2) For exposures under the AIRB approach, eligible financial collateral is taken into account in the Bank's Loss Given Default (LGD) models. 
      Separate disclosure of eligible financial collateral is, therefore, not required.</t>
  </si>
  <si>
    <t>p' + v '</t>
  </si>
  <si>
    <t xml:space="preserve">e </t>
  </si>
  <si>
    <t>Gains and losses due to changes in own credit risk on fair value liabilities</t>
  </si>
  <si>
    <t>Deferred tax liabilities</t>
  </si>
  <si>
    <t>w</t>
  </si>
  <si>
    <t>x</t>
  </si>
  <si>
    <t>y</t>
  </si>
  <si>
    <t>Other deferred tax liabilities</t>
  </si>
  <si>
    <t>Related to goodwill</t>
  </si>
  <si>
    <t>Related to intangibles</t>
  </si>
  <si>
    <t>Related to pensions</t>
  </si>
  <si>
    <t>Risk Grade</t>
  </si>
  <si>
    <t>Notional of undrawn commitments</t>
  </si>
  <si>
    <t>Exposure weighted-average
(EAD %)</t>
  </si>
  <si>
    <t>Exposure weighted-average
(PD %)</t>
  </si>
  <si>
    <t>Exposure weighted-average
(LGD %)</t>
  </si>
  <si>
    <t>Includes all other drawn and undrawn retail exposures.</t>
  </si>
  <si>
    <t>Represents retail exposures under the AIRB approach. Amounts are before allowance for credit losses and after credit risk mitigation.</t>
  </si>
  <si>
    <t>Includes insured drawn and undrawn retail mortgages and home equity lines of credit.</t>
  </si>
  <si>
    <t>Includes only uninsured undrawn retail mortgages and home equity lines of credit.</t>
  </si>
  <si>
    <t>Includes only uninsured drawn retail mortgages and home equity lines of credit.</t>
  </si>
  <si>
    <t>EL adjusted average risk weight is calculated as (RWA + 12.5 x EL) / EAD.</t>
  </si>
  <si>
    <t>(1) Net replacement cost is gross positive replacement cost with consideration of master netting agreements without consideration of collateral.</t>
  </si>
  <si>
    <t>(2) Includes the impact of master netting agreements but excludes collateral.</t>
  </si>
  <si>
    <t xml:space="preserve">RWA                                </t>
  </si>
  <si>
    <t>Banking Book Equity</t>
  </si>
  <si>
    <t xml:space="preserve">   Banking Book Equity</t>
  </si>
  <si>
    <t>OTC Derivatives</t>
  </si>
  <si>
    <t xml:space="preserve">Non-Retail Portfolio </t>
  </si>
  <si>
    <t>(1) EAD amounts are after securitization and exclude trading related portfolio.</t>
  </si>
  <si>
    <r>
      <t xml:space="preserve">Jean Dagenais, </t>
    </r>
    <r>
      <rPr>
        <sz val="14"/>
        <rFont val="MetaBookLF-Roman"/>
        <family val="2"/>
      </rPr>
      <t>Senior Vice-President Finance, Tel: 514 394-6233</t>
    </r>
  </si>
  <si>
    <t>Average estimated
(PD %)</t>
  </si>
  <si>
    <t>Actual default rate
(%)</t>
  </si>
  <si>
    <t>Estimated LGD reflects loss estimates under a downturn economic scenario and is based on defaulted accounts.</t>
  </si>
  <si>
    <t xml:space="preserve">Actual LGD includes indirect costs and discount rate and is based on defaulted accounts on which recovery process is completed. </t>
  </si>
  <si>
    <t>Estimated and actual EAD are computed for revolving products only and are based on defaulted accounts.</t>
  </si>
  <si>
    <t>Retail PD and EAD are based on account weighted average whilst retail LGD is based on exposure weighted average.</t>
  </si>
  <si>
    <t>(7)</t>
  </si>
  <si>
    <t>(8)</t>
  </si>
  <si>
    <t>Actual LGD for insured residential mortgages is n/a to reflect the credit risk mitigation from government backed entities.</t>
  </si>
  <si>
    <t>(9)</t>
  </si>
  <si>
    <t xml:space="preserve">   AIRB Credit Risk Exposure - Back-Testing</t>
  </si>
  <si>
    <t>page 28</t>
  </si>
  <si>
    <t>Credit options</t>
  </si>
  <si>
    <t>Tier 1 capital ratio consists of Common Equity Tier 1 capital and Additional Tier 1 instruments, namely, eligible non-cumulative preferred shares and the eligible amount of innovative instruments. Tier 1 capital ratio is calculated by dividing Tier 1 capital by risk-weighted assets.</t>
  </si>
  <si>
    <t>Common Equity Tier 1 capital consists of common shareholders’ equity less goodwill, intangible assets and other capital deductions. Common Equity Tier 1 capital ratio is calculated by dividing Common Equity Tier 1 capital by risk-weighted assets.</t>
  </si>
  <si>
    <t>Total capital is the sum of Tier 1 and Tier 2 capital. Total capital ratio is calculated by dividing total capital, less adjustments or regulatory deductions, by risk-weighted assets.</t>
  </si>
  <si>
    <t>Greece</t>
  </si>
  <si>
    <t>Ireland</t>
  </si>
  <si>
    <t>Italy</t>
  </si>
  <si>
    <t>Portugal</t>
  </si>
  <si>
    <t>Spain</t>
  </si>
  <si>
    <t>Total GIIPS</t>
  </si>
  <si>
    <t>France</t>
  </si>
  <si>
    <t>Germany</t>
  </si>
  <si>
    <t>United Kingdom</t>
  </si>
  <si>
    <t>Other Europe</t>
  </si>
  <si>
    <t>Total - Credit Risk</t>
  </si>
  <si>
    <t>(1) Exposure at default is the expected gross exposure upon the default of an obligor. This amount is before any specific allowance or partial write-offs and does not reflect the impact of credit risk mitigation and collateral held. This table excludes Equity exposures.</t>
  </si>
  <si>
    <t>(2) Represents securities purchased under reverse repurchase agreements and sold under repurchase agreements, and securities borrowed and loaned.</t>
  </si>
  <si>
    <t>(3) Letters of guarantee and credit that represent the Bank's commitment to make payments in the event that a client cannot meet its financial obligations to third parties.</t>
  </si>
  <si>
    <t xml:space="preserve">   Gross Credit Risk Exposure at Default in Europe</t>
  </si>
  <si>
    <t xml:space="preserve">(2) For drawn, undrawn and Other off-balance sheet exposures, eligible financial collateral is taken into account in the Bank's Loss Given Default (LGD) models. </t>
  </si>
  <si>
    <t>Wholesale and Sovereign's PD is based on borrower weighted average whilst the LGD and EAD are based on facility weighted average.</t>
  </si>
  <si>
    <r>
      <t>Reference</t>
    </r>
    <r>
      <rPr>
        <vertAlign val="superscript"/>
        <sz val="12"/>
        <rFont val="MetaBookLF-Roman"/>
        <family val="2"/>
      </rPr>
      <t>(2)</t>
    </r>
  </si>
  <si>
    <r>
      <t>Directly issued qualifying common share capital plus related contributed surplus</t>
    </r>
    <r>
      <rPr>
        <vertAlign val="superscript"/>
        <sz val="12"/>
        <rFont val="MetaBookLF-Roman"/>
        <family val="2"/>
      </rPr>
      <t>(3)</t>
    </r>
  </si>
  <si>
    <r>
      <t>Directly issued qualifying Additional Tier 1 instruments plus related contributed surplus</t>
    </r>
    <r>
      <rPr>
        <vertAlign val="superscript"/>
        <sz val="12"/>
        <rFont val="MetaBookLF-Roman"/>
        <family val="2"/>
      </rPr>
      <t>(3)</t>
    </r>
  </si>
  <si>
    <t>(1) As requested by the Office of the Superintendent of Financial Institutions (Canada) (OSFI), all the Domestic Systemically Important Banks (D-SIBs) in Canada must fully apply the Basel III deductions and must disclose the all-in-ratios.</t>
  </si>
  <si>
    <t>Allowance eligible for inclusion in Tier 2 in respect of exposures subject to standardised approach
(prior to application of cap)</t>
  </si>
  <si>
    <t>of which: D-SIBs buffer requirement</t>
  </si>
  <si>
    <r>
      <t>Credit valuation adjustment charge</t>
    </r>
    <r>
      <rPr>
        <vertAlign val="superscript"/>
        <sz val="12"/>
        <rFont val="MetaBookLF-Roman"/>
        <family val="2"/>
      </rPr>
      <t>(4)</t>
    </r>
  </si>
  <si>
    <r>
      <t>Counterparty
credit risk</t>
    </r>
    <r>
      <rPr>
        <b/>
        <vertAlign val="superscript"/>
        <sz val="12"/>
        <color indexed="8"/>
        <rFont val="MetaBookLF-Roman"/>
        <family val="2"/>
      </rPr>
      <t>(2)</t>
    </r>
  </si>
  <si>
    <r>
      <t>Movement in risk levels</t>
    </r>
    <r>
      <rPr>
        <vertAlign val="superscript"/>
        <sz val="12"/>
        <color indexed="8"/>
        <rFont val="MetaBookLF-Roman"/>
        <family val="2"/>
      </rPr>
      <t>(3)</t>
    </r>
  </si>
  <si>
    <r>
      <t>Cash and deposits with financial institutions</t>
    </r>
    <r>
      <rPr>
        <vertAlign val="superscript"/>
        <sz val="12"/>
        <color indexed="8"/>
        <rFont val="MetaBookLF-Roman"/>
        <family val="2"/>
      </rPr>
      <t>(2)</t>
    </r>
  </si>
  <si>
    <r>
      <t>Derivative financial instruments</t>
    </r>
    <r>
      <rPr>
        <vertAlign val="superscript"/>
        <sz val="12"/>
        <color indexed="8"/>
        <rFont val="MetaBookLF-Roman"/>
        <family val="2"/>
      </rPr>
      <t>(2)</t>
    </r>
  </si>
  <si>
    <r>
      <t>Residential mortgage</t>
    </r>
    <r>
      <rPr>
        <vertAlign val="superscript"/>
        <sz val="12"/>
        <color indexed="8"/>
        <rFont val="MetaBookLF-Roman"/>
        <family val="2"/>
      </rPr>
      <t>(3)</t>
    </r>
  </si>
  <si>
    <r>
      <t>All other</t>
    </r>
    <r>
      <rPr>
        <b/>
        <vertAlign val="superscript"/>
        <sz val="12"/>
        <color indexed="8"/>
        <rFont val="MetaBookLF-Roman"/>
        <family val="2"/>
      </rPr>
      <t>(1)</t>
    </r>
  </si>
  <si>
    <t>Intangible assets</t>
  </si>
  <si>
    <t>Securities purchased under reverse repurchase agreements and securities borrowed</t>
  </si>
  <si>
    <t xml:space="preserve">   Insured Drawn and</t>
  </si>
  <si>
    <t>Qualifying revolving</t>
  </si>
  <si>
    <t xml:space="preserve">credit </t>
  </si>
  <si>
    <r>
      <t>Retail portfolio</t>
    </r>
    <r>
      <rPr>
        <b/>
        <vertAlign val="superscript"/>
        <sz val="12"/>
        <rFont val="Cambria"/>
        <family val="1"/>
      </rPr>
      <t>(5)</t>
    </r>
  </si>
  <si>
    <t>(millions of Canadian dollars)</t>
  </si>
  <si>
    <r>
      <t>Credit equivalent</t>
    </r>
    <r>
      <rPr>
        <vertAlign val="superscript"/>
        <sz val="12"/>
        <rFont val="MetaBookLF-Roman"/>
        <family val="2"/>
      </rPr>
      <t>(2)</t>
    </r>
  </si>
  <si>
    <r>
      <t>- net</t>
    </r>
    <r>
      <rPr>
        <i/>
        <vertAlign val="superscript"/>
        <sz val="12"/>
        <rFont val="MetaBookLF-Roman"/>
        <family val="2"/>
      </rPr>
      <t>(1)</t>
    </r>
  </si>
  <si>
    <r>
      <t>Risk-weighted equivalent</t>
    </r>
    <r>
      <rPr>
        <vertAlign val="superscript"/>
        <sz val="12"/>
        <rFont val="MetaBookLF-Roman"/>
        <family val="2"/>
      </rPr>
      <t>(3)</t>
    </r>
  </si>
  <si>
    <r>
      <t>Retained</t>
    </r>
    <r>
      <rPr>
        <vertAlign val="superscript"/>
        <sz val="11"/>
        <color indexed="8"/>
        <rFont val="MetaBookLF-Roman"/>
        <family val="2"/>
      </rPr>
      <t>(1)</t>
    </r>
  </si>
  <si>
    <r>
      <t>Purchased</t>
    </r>
    <r>
      <rPr>
        <vertAlign val="superscript"/>
        <sz val="11"/>
        <color indexed="8"/>
        <rFont val="MetaBookLF-Roman"/>
        <family val="2"/>
      </rPr>
      <t>(2)</t>
    </r>
  </si>
  <si>
    <r>
      <t>Traditional exposures</t>
    </r>
    <r>
      <rPr>
        <vertAlign val="superscript"/>
        <sz val="11"/>
        <color indexed="8"/>
        <rFont val="MetaBookLF-Roman"/>
        <family val="2"/>
      </rPr>
      <t>(3)</t>
    </r>
  </si>
  <si>
    <t>(1) Notional amount.</t>
  </si>
  <si>
    <t xml:space="preserve">     The regulatory consolidation does not include structured entities, where significant risk has been transferred to third parties nor subsidiaries and associates engaged in insurance activities.</t>
  </si>
  <si>
    <t xml:space="preserve">(4) For drawn, undrawn and Other off-balance sheet exposures, eligible financial collateral is taken into account in the Bank's Loss Given Default (LGD) models. </t>
  </si>
  <si>
    <t>Actual and estimated EAD for residential mortgage is computed only for Home equity lines of credit since the conventional residential mortgages are non-revolving.</t>
  </si>
  <si>
    <t>Non-significant investments in the capital of other financials institutions</t>
  </si>
  <si>
    <t>Significant investments in the common stock of financials institutions</t>
  </si>
  <si>
    <t>Deferred tax assets arising from temporary differences (net of related tax liabilities)</t>
  </si>
  <si>
    <t>(3) Calculated using the simple risk-weight method.</t>
  </si>
  <si>
    <r>
      <t xml:space="preserve">   Undrawn</t>
    </r>
    <r>
      <rPr>
        <vertAlign val="superscript"/>
        <sz val="12"/>
        <rFont val="MetaBookLF-Roman"/>
        <family val="2"/>
      </rPr>
      <t>(3)</t>
    </r>
  </si>
  <si>
    <r>
      <t xml:space="preserve">   Uninsured Undrawn</t>
    </r>
    <r>
      <rPr>
        <vertAlign val="superscript"/>
        <sz val="12"/>
        <rFont val="MetaBookLF-Roman"/>
        <family val="2"/>
      </rPr>
      <t>(4)</t>
    </r>
  </si>
  <si>
    <r>
      <t xml:space="preserve">   Uninsured Drawn</t>
    </r>
    <r>
      <rPr>
        <vertAlign val="superscript"/>
        <sz val="12"/>
        <rFont val="MetaBookLF-Roman"/>
        <family val="2"/>
      </rPr>
      <t>(5)</t>
    </r>
  </si>
  <si>
    <r>
      <t>Other retail</t>
    </r>
    <r>
      <rPr>
        <vertAlign val="superscript"/>
        <sz val="12"/>
        <rFont val="MetaBookLF-Roman"/>
        <family val="2"/>
      </rPr>
      <t>(6)</t>
    </r>
  </si>
  <si>
    <t>(4) Securitised exposure recognized for capital ratio but not for consolidated balance sheet purposes due to IFRS standards.</t>
  </si>
  <si>
    <t>(1) The Retained exposures for insured mortgage loans and credit card receivables are treated under the AIRB Framework as if they remained on the Bank's balance sheet.</t>
  </si>
  <si>
    <t>Net Repo-Style transactions and OTC derivatives</t>
  </si>
  <si>
    <t>Leverage Ratio under Basel III</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</si>
  <si>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</si>
  <si>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</si>
  <si>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</si>
  <si>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 for off balance-sheet items</t>
  </si>
  <si>
    <t>Other adjustments</t>
  </si>
  <si>
    <t>Leverage ratio common disclosure</t>
  </si>
  <si>
    <t>On-balance sheet exposures</t>
  </si>
  <si>
    <t>On-balance sheet items (excluding derivatives, SFTs and grandfathered securitization exposures but including collateral)</t>
  </si>
  <si>
    <t>Derivative exposures</t>
  </si>
  <si>
    <t>Replacement cost associated with all derivative transactions (i.e., net of eligible cash variation margin)</t>
  </si>
  <si>
    <t>Add-on amounts for PFE associated with all derivative transactions</t>
  </si>
  <si>
    <t>Gross up for derivatives collateral provided where deducted from the balance sheet assets pursuant to the operative accounting framework</t>
  </si>
  <si>
    <t>(Deductions of receivables assets for cash variation margin provided in derivative transactions)</t>
  </si>
  <si>
    <t>(Exempted CCP-leg of client 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</si>
  <si>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</si>
  <si>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</si>
  <si>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</si>
  <si>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</si>
  <si>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recognised for accounting purposes (with no recognition of netting), after adjusting for sale accounting transactions</t>
  </si>
  <si>
    <t>(Netted amounts of cash payables and cash receivables of gross SFT assets)</t>
  </si>
  <si>
    <t>Counterparty credit risk (CCR) exposure for SFTs</t>
  </si>
  <si>
    <t>Agent transaction exposures</t>
  </si>
  <si>
    <t>Total securities financing transaction exposures (sum of lines 12 to 15)</t>
  </si>
  <si>
    <t>Other off-balance sheet exposures</t>
  </si>
  <si>
    <t>Off-balance sheet exposure at gross notional amount</t>
  </si>
  <si>
    <t>(Adjustments for conversion to credit equivalent amounts)</t>
  </si>
  <si>
    <t>Off-balance sheet items (sum of lines 17 and 18)</t>
  </si>
  <si>
    <t>Total Exposures (sum of lines 3, 11, 16 and 19)</t>
  </si>
  <si>
    <t>Basel III leverage ratio</t>
  </si>
  <si>
    <t xml:space="preserve">   Leverage Ratio under Basel III</t>
  </si>
  <si>
    <t>EAD Amount</t>
  </si>
  <si>
    <t>(2) EAD undrawn commitments are the undrawn commitments (notional amount) that is currently undrawn but expected to be drawn in the event of a default.</t>
  </si>
  <si>
    <t>(1) The data presented above take into account permissible netting and exclude SME-Retail Portfolio, trading related portfolio and Equity.</t>
  </si>
  <si>
    <t xml:space="preserve">   Distribution of Gross Credit Exposure (Non-Retail Portfolio by Industries)</t>
  </si>
  <si>
    <t>page 29</t>
  </si>
  <si>
    <t>pages 12</t>
  </si>
  <si>
    <t>pages 13-14</t>
  </si>
  <si>
    <t>pages 15-16</t>
  </si>
  <si>
    <t>Purchase receivables</t>
  </si>
  <si>
    <t>Leverage ratio</t>
  </si>
  <si>
    <t xml:space="preserve">   Residential mortgage</t>
  </si>
  <si>
    <t xml:space="preserve">Canadian residential mortgage and HELOCs </t>
  </si>
  <si>
    <t>(2) Reconciliation with Balance Sheet is presented on page 7.</t>
  </si>
  <si>
    <t>Capital ratio under Basel III</t>
  </si>
  <si>
    <t>Exposure weighted-average risk weight asset (RWA %)</t>
  </si>
  <si>
    <t>The leverage ratio is calculated by dividing the amount of Tier 1 capital by the total exposure. Total exposure is defined as the sum of on-balance-sheet assets (including derivative exposures and securities financing transaction exposures) and off-balance-sheet items. Assets deducted from Tier 1 capital are also deducted from the total exposure.</t>
  </si>
  <si>
    <r>
      <t>Total on-balance sheet exposures</t>
    </r>
    <r>
      <rPr>
        <b/>
        <sz val="12"/>
        <color indexed="63"/>
        <rFont val="MetaBookLF-Roman"/>
        <family val="2"/>
      </rPr>
      <t> (excluding derivatives and SFTs) (sum of lines 1 and 2)</t>
    </r>
  </si>
  <si>
    <r>
      <t>Banking book equity</t>
    </r>
    <r>
      <rPr>
        <vertAlign val="superscript"/>
        <sz val="12"/>
        <rFont val="MetaBookLF-Roman"/>
        <family val="2"/>
      </rPr>
      <t>(3)</t>
    </r>
  </si>
  <si>
    <t>(3) Sponsored Traditional exposures comprise Bank's committed amount to the Fusion Trust and Clarity Trust liquidity facility lines as well as the Bank's purchased note of Fusion Trust and Clarity Trust.</t>
  </si>
  <si>
    <r>
      <t xml:space="preserve">(3) A complete list of capital instruments and their main features is now available on the Bank's website at </t>
    </r>
    <r>
      <rPr>
        <u/>
        <sz val="11"/>
        <rFont val="MetaBookLF-Roman"/>
        <family val="2"/>
      </rPr>
      <t>nbc.ca</t>
    </r>
    <r>
      <rPr>
        <sz val="11"/>
        <rFont val="MetaBookLF-Roman"/>
        <family val="2"/>
      </rPr>
      <t xml:space="preserve"> under </t>
    </r>
    <r>
      <rPr>
        <i/>
        <sz val="11"/>
        <rFont val="MetaBookLF-Roman"/>
        <family val="2"/>
      </rPr>
      <t>Investor Relations &gt; Capital &amp; Debt Information &gt; Main Features of Regulatory Capital Instruments.</t>
    </r>
  </si>
  <si>
    <t xml:space="preserve">   Maximum Credit Risk Exposure Under the Basel Asset Categories</t>
  </si>
  <si>
    <t>Balance sheet</t>
  </si>
  <si>
    <t>Reconciliation of Balance Sheet with Credit Risk Exposures</t>
  </si>
  <si>
    <t xml:space="preserve">   Reconciliation of Balance Sheet with Credit Risk Exposures</t>
  </si>
  <si>
    <r>
      <t>EL adjusted average risk weight %</t>
    </r>
    <r>
      <rPr>
        <b/>
        <vertAlign val="superscript"/>
        <sz val="12"/>
        <rFont val="MetaBookLF-Roman"/>
        <family val="2"/>
      </rPr>
      <t>(2)</t>
    </r>
  </si>
  <si>
    <r>
      <t>Repo-style
transactions</t>
    </r>
    <r>
      <rPr>
        <vertAlign val="superscript"/>
        <sz val="11"/>
        <rFont val="MetaBookLF-Roman"/>
        <family val="2"/>
      </rPr>
      <t>(2)</t>
    </r>
  </si>
  <si>
    <r>
      <t>Other
off-balance
sheet items</t>
    </r>
    <r>
      <rPr>
        <vertAlign val="superscript"/>
        <sz val="12"/>
        <rFont val="MetaBookLF-Roman"/>
        <family val="2"/>
      </rPr>
      <t xml:space="preserve">(3) </t>
    </r>
  </si>
  <si>
    <t xml:space="preserve">   of which: significant investments in the common stock of financials</t>
  </si>
  <si>
    <t xml:space="preserve">   of which: deferred tax assets arising from temporary differences</t>
  </si>
  <si>
    <t xml:space="preserve">   of which: classified as equity under applicable accounting standards</t>
  </si>
  <si>
    <t xml:space="preserve">   of which: classified as liabilities under applicable accounting standards</t>
  </si>
  <si>
    <t xml:space="preserve">   of which: Reverse mortgages</t>
  </si>
  <si>
    <t>(1) Exposure amounts are the expected gross exposure upon the default of an obligor. These amounts are net of specific allowance but do not reflect the impact of credit risk mitigation and collateral held.</t>
  </si>
  <si>
    <r>
      <t>AIRB Approach</t>
    </r>
    <r>
      <rPr>
        <vertAlign val="superscript"/>
        <sz val="12"/>
        <rFont val="MetaBookLF-Roman"/>
        <family val="2"/>
      </rPr>
      <t>(2)</t>
    </r>
  </si>
  <si>
    <r>
      <t>EAD on undrawn commitments</t>
    </r>
    <r>
      <rPr>
        <vertAlign val="superscript"/>
        <sz val="12"/>
        <rFont val="MetaBookLF-Roman"/>
        <family val="2"/>
      </rPr>
      <t>(2)</t>
    </r>
  </si>
  <si>
    <r>
      <t>Average estimated
(LGD %)</t>
    </r>
    <r>
      <rPr>
        <vertAlign val="superscript"/>
        <sz val="12"/>
        <rFont val="MetaBookLF-Roman"/>
        <family val="2"/>
      </rPr>
      <t>(2)</t>
    </r>
  </si>
  <si>
    <r>
      <t>Actual
(LGD %)</t>
    </r>
    <r>
      <rPr>
        <vertAlign val="superscript"/>
        <sz val="12"/>
        <rFont val="MetaBookLF-Roman"/>
        <family val="2"/>
      </rPr>
      <t>(3)</t>
    </r>
  </si>
  <si>
    <r>
      <t>Estimated
(EAD %)</t>
    </r>
    <r>
      <rPr>
        <vertAlign val="superscript"/>
        <sz val="12"/>
        <rFont val="MetaBookLF-Roman"/>
        <family val="2"/>
      </rPr>
      <t>(4)</t>
    </r>
  </si>
  <si>
    <r>
      <t>Actual
(EAD %)</t>
    </r>
    <r>
      <rPr>
        <vertAlign val="superscript"/>
        <sz val="12"/>
        <rFont val="MetaBookLF-Roman"/>
        <family val="2"/>
      </rPr>
      <t>(4)</t>
    </r>
  </si>
  <si>
    <r>
      <t>EAD - Gross Exposure</t>
    </r>
    <r>
      <rPr>
        <vertAlign val="superscript"/>
        <sz val="12"/>
        <color indexed="8"/>
        <rFont val="MetaBookLF-Roman"/>
        <family val="2"/>
      </rPr>
      <t>(1)</t>
    </r>
  </si>
  <si>
    <r>
      <t>Other
off-balance
sheet items</t>
    </r>
    <r>
      <rPr>
        <b/>
        <vertAlign val="superscript"/>
        <sz val="12"/>
        <rFont val="MetaBookLF-Roman"/>
        <family val="2"/>
      </rPr>
      <t xml:space="preserve">(3) </t>
    </r>
  </si>
  <si>
    <r>
      <t>Total - Net Credit Risk</t>
    </r>
    <r>
      <rPr>
        <vertAlign val="superscript"/>
        <sz val="12"/>
        <rFont val="MetaBookLF-Roman"/>
        <family val="2"/>
      </rPr>
      <t>(4)</t>
    </r>
  </si>
  <si>
    <r>
      <t>Standardized</t>
    </r>
    <r>
      <rPr>
        <vertAlign val="superscript"/>
        <sz val="12"/>
        <rFont val="MetaBookLF-Roman"/>
        <family val="2"/>
      </rPr>
      <t>(1)</t>
    </r>
  </si>
  <si>
    <r>
      <t>AIRB</t>
    </r>
    <r>
      <rPr>
        <vertAlign val="superscript"/>
        <sz val="12"/>
        <rFont val="MetaBookLF-Roman"/>
        <family val="2"/>
      </rPr>
      <t>(2)</t>
    </r>
  </si>
  <si>
    <r>
      <t>Credit portfolio</t>
    </r>
    <r>
      <rPr>
        <vertAlign val="superscript"/>
        <sz val="12"/>
        <rFont val="MetaBookLF-Roman"/>
        <family val="2"/>
      </rPr>
      <t>(1)</t>
    </r>
    <r>
      <rPr>
        <sz val="12"/>
        <rFont val="MetaBookLF-Roman"/>
        <family val="2"/>
      </rPr>
      <t xml:space="preserve"> </t>
    </r>
  </si>
  <si>
    <r>
      <t>Gross impaired loans and other past due loans</t>
    </r>
    <r>
      <rPr>
        <vertAlign val="superscript"/>
        <sz val="12"/>
        <rFont val="MetaBookLF-Roman"/>
        <family val="2"/>
      </rPr>
      <t>(2)</t>
    </r>
  </si>
  <si>
    <r>
      <t>Total gross loans</t>
    </r>
    <r>
      <rPr>
        <vertAlign val="superscript"/>
        <sz val="12"/>
        <rFont val="MetaBookLF-Roman"/>
        <family val="2"/>
      </rPr>
      <t>(1)</t>
    </r>
  </si>
  <si>
    <t>(2) Comprises impaired loans and fully secured loans that are 90 days or more past due and for which, in the opinion of management, there is reasonable assurance that principal and interest will ultimately be collected.</t>
  </si>
  <si>
    <t xml:space="preserve">      Credit card receivables are not classified as impaired loans but, instead, are written off when payments are 180 days in arrears.</t>
  </si>
  <si>
    <r>
      <t>Capital requirement</t>
    </r>
    <r>
      <rPr>
        <vertAlign val="superscript"/>
        <sz val="12"/>
        <rFont val="MetaBookLF-Roman"/>
        <family val="2"/>
      </rPr>
      <t>(2)</t>
    </r>
  </si>
  <si>
    <r>
      <t>Cross - Reference to Definition of Capital</t>
    </r>
    <r>
      <rPr>
        <vertAlign val="superscript"/>
        <sz val="12"/>
        <color indexed="8"/>
        <rFont val="MetaBookLF-Roman"/>
        <family val="2"/>
      </rPr>
      <t>(2)</t>
    </r>
  </si>
  <si>
    <r>
      <t>Deconsolidation of Insurance</t>
    </r>
    <r>
      <rPr>
        <vertAlign val="superscript"/>
        <sz val="12"/>
        <color indexed="8"/>
        <rFont val="MetaBookLF-Roman"/>
        <family val="2"/>
      </rPr>
      <t>(3)</t>
    </r>
    <r>
      <rPr>
        <b/>
        <sz val="12"/>
        <color indexed="8"/>
        <rFont val="MetaBookLF-Roman"/>
        <family val="2"/>
      </rPr>
      <t xml:space="preserve"> and other entities</t>
    </r>
    <r>
      <rPr>
        <vertAlign val="superscript"/>
        <sz val="12"/>
        <color indexed="8"/>
        <rFont val="MetaBookLF-Roman"/>
        <family val="2"/>
      </rPr>
      <t>(4)</t>
    </r>
  </si>
  <si>
    <t>Capital instruments subject to phase-out arrangements (only applicable between Jan 1, 2018 and Jan 1, 2022)</t>
  </si>
  <si>
    <t>Trading portfolio</t>
  </si>
  <si>
    <t>(4) This total excludes SME retail exposure.</t>
  </si>
  <si>
    <r>
      <t>Construction</t>
    </r>
    <r>
      <rPr>
        <vertAlign val="superscript"/>
        <sz val="12"/>
        <rFont val="MetaBookLF-Roman"/>
        <family val="2"/>
      </rPr>
      <t>(2)</t>
    </r>
  </si>
  <si>
    <r>
      <t>Real Estate</t>
    </r>
    <r>
      <rPr>
        <vertAlign val="superscript"/>
        <sz val="12"/>
        <color indexed="8"/>
        <rFont val="MetaBookLF-Roman"/>
        <family val="2"/>
      </rPr>
      <t>(3)</t>
    </r>
  </si>
  <si>
    <r>
      <t>Total – Non-retail</t>
    </r>
    <r>
      <rPr>
        <vertAlign val="superscript"/>
        <sz val="12"/>
        <color indexed="8"/>
        <rFont val="MetaBookLF-Roman"/>
        <family val="2"/>
      </rPr>
      <t>(4)</t>
    </r>
  </si>
  <si>
    <r>
      <t>Uninsured residential mortgages incl. Home equity line of credit</t>
    </r>
    <r>
      <rPr>
        <vertAlign val="superscript"/>
        <sz val="12"/>
        <rFont val="MetaBookLF-Roman"/>
        <family val="2"/>
      </rPr>
      <t>(6)</t>
    </r>
  </si>
  <si>
    <r>
      <t>Insured residential mortgages</t>
    </r>
    <r>
      <rPr>
        <vertAlign val="superscript"/>
        <sz val="12"/>
        <rFont val="MetaBookLF-Roman"/>
        <family val="2"/>
      </rPr>
      <t>(7)</t>
    </r>
  </si>
  <si>
    <r>
      <t>Wholesale &amp; Sovereign portfolio</t>
    </r>
    <r>
      <rPr>
        <vertAlign val="superscript"/>
        <sz val="12"/>
        <rFont val="Meta"/>
      </rPr>
      <t>(8)</t>
    </r>
  </si>
  <si>
    <r>
      <t>Sovereign</t>
    </r>
    <r>
      <rPr>
        <vertAlign val="superscript"/>
        <sz val="12"/>
        <rFont val="Cambria"/>
        <family val="1"/>
      </rPr>
      <t>(9)</t>
    </r>
  </si>
  <si>
    <r>
      <t>Financial Institutions</t>
    </r>
    <r>
      <rPr>
        <vertAlign val="superscript"/>
        <sz val="12"/>
        <rFont val="Cambria"/>
        <family val="1"/>
      </rPr>
      <t>(9)</t>
    </r>
  </si>
  <si>
    <t>Actual LGD for the Financial Institutions and Sovereign are na because no defaulted facilities recovery were completed during the period.
Actual EAD are na because no default was observed during the period.</t>
  </si>
  <si>
    <t>(2) Includes some public private partnership and project finance loans.</t>
  </si>
  <si>
    <t>Other deductions or regulatory adjustments to CET1 as determined by OSFI
(including regulatory adjustments in respect of own use property)</t>
  </si>
  <si>
    <t>Leverage ratio under Basel III</t>
  </si>
  <si>
    <t>Tier 1 capital all-in target ratio</t>
  </si>
  <si>
    <t>Total capital all-in target ratio</t>
  </si>
  <si>
    <t>Oil and Gas</t>
  </si>
  <si>
    <t>Mining</t>
  </si>
  <si>
    <t>(5) Trading Credit Derivatives only.</t>
  </si>
  <si>
    <r>
      <t>Total notional amount (trading only)</t>
    </r>
    <r>
      <rPr>
        <vertAlign val="superscript"/>
        <sz val="12"/>
        <rFont val="MetaBookLF-Roman"/>
        <family val="2"/>
      </rPr>
      <t>(5)</t>
    </r>
  </si>
  <si>
    <t>Interest rate contracts</t>
  </si>
  <si>
    <t>Foreign exchange contracts</t>
  </si>
  <si>
    <t>Exchange-traded contracts</t>
  </si>
  <si>
    <t>Settled by central counterparties</t>
  </si>
  <si>
    <t>OTC-Traded</t>
  </si>
  <si>
    <t>Not settled by central counterparties</t>
  </si>
  <si>
    <t>page 30</t>
  </si>
  <si>
    <t xml:space="preserve">   Over The Counter Derivatives Financial Instruments Settled by Central Counterparties</t>
  </si>
  <si>
    <r>
      <t>Replacement cost</t>
    </r>
    <r>
      <rPr>
        <vertAlign val="superscript"/>
        <sz val="12"/>
        <rFont val="MetaBookLF-Roman"/>
        <family val="2"/>
      </rPr>
      <t>(5)</t>
    </r>
    <r>
      <rPr>
        <sz val="12"/>
        <rFont val="MetaBookLF-Roman"/>
        <family val="2"/>
      </rPr>
      <t xml:space="preserve"> </t>
    </r>
  </si>
  <si>
    <t xml:space="preserve">Institution-specific buffer requirement (minimum CET1 requirement plus capital conservation buffer plus G-SIB buffer requirement plus D-SIB buffer requirement expressed as a percentage of risk weighted assets) </t>
  </si>
  <si>
    <t>Ineligible additional Tier 2 capital</t>
  </si>
  <si>
    <r>
      <t>Claude Breton,</t>
    </r>
    <r>
      <rPr>
        <sz val="14"/>
        <rFont val="MetaBookLF-Roman"/>
        <family val="2"/>
      </rPr>
      <t xml:space="preserve"> Vice-President Public Affairs, Tel: 514 394-8644</t>
    </r>
  </si>
  <si>
    <r>
      <t>Regulatory Capital and Capital Ratios under Basel III</t>
    </r>
    <r>
      <rPr>
        <vertAlign val="superscript"/>
        <sz val="26"/>
        <color indexed="9"/>
        <rFont val="MetaBookLF-Roman"/>
        <family val="2"/>
      </rPr>
      <t>(1)</t>
    </r>
  </si>
  <si>
    <r>
      <t>Regulatory Capital and Capital Ratios under Basel III</t>
    </r>
    <r>
      <rPr>
        <vertAlign val="superscript"/>
        <sz val="26"/>
        <color indexed="9"/>
        <rFont val="MetaBookLF-Roman"/>
        <family val="2"/>
      </rPr>
      <t>(1)</t>
    </r>
    <r>
      <rPr>
        <sz val="26"/>
        <color indexed="9"/>
        <rFont val="MetaBookLF-Roman"/>
        <family val="2"/>
      </rPr>
      <t xml:space="preserve"> (continued)</t>
    </r>
  </si>
  <si>
    <r>
      <t>Standardized Credit Risk Exposure Under the Basel Asset Categories and by Risk Weight</t>
    </r>
    <r>
      <rPr>
        <vertAlign val="superscript"/>
        <sz val="26"/>
        <color indexed="9"/>
        <rFont val="MetaBookLF-Roman"/>
        <family val="2"/>
      </rPr>
      <t>(1)</t>
    </r>
  </si>
  <si>
    <r>
      <t>Maximum Credit Risk Exposure Under the Basel Asset Categories</t>
    </r>
    <r>
      <rPr>
        <vertAlign val="superscript"/>
        <sz val="28"/>
        <color indexed="9"/>
        <rFont val="MetaBookLF-Roman"/>
        <family val="2"/>
      </rPr>
      <t>(1)</t>
    </r>
  </si>
  <si>
    <r>
      <t>AIRB Credit Risk Exposure - Back-Testing</t>
    </r>
    <r>
      <rPr>
        <vertAlign val="superscript"/>
        <sz val="26"/>
        <color indexed="9"/>
        <rFont val="MetaBookLF-Roman"/>
        <family val="2"/>
      </rPr>
      <t>(1)</t>
    </r>
  </si>
  <si>
    <r>
      <t>Gross Credit Risk Exposure at Default in Europe</t>
    </r>
    <r>
      <rPr>
        <vertAlign val="superscript"/>
        <sz val="26"/>
        <color indexed="9"/>
        <rFont val="MetaBookLF-Roman"/>
        <family val="2"/>
      </rPr>
      <t>(1)</t>
    </r>
  </si>
  <si>
    <r>
      <t>Gross Credit Exposure by Residual Contractual Maturity</t>
    </r>
    <r>
      <rPr>
        <vertAlign val="superscript"/>
        <sz val="26"/>
        <color indexed="9"/>
        <rFont val="MetaBookLF-Roman"/>
        <family val="2"/>
      </rPr>
      <t>(1)</t>
    </r>
  </si>
  <si>
    <r>
      <t>Credit Quality of AIRB Exposure -</t>
    </r>
    <r>
      <rPr>
        <sz val="26"/>
        <color indexed="9"/>
        <rFont val="MetaBookLF-Roman"/>
        <family val="2"/>
      </rPr>
      <t xml:space="preserve"> Retail Portfolios</t>
    </r>
    <r>
      <rPr>
        <vertAlign val="superscript"/>
        <sz val="26"/>
        <color indexed="9"/>
        <rFont val="MetaBookLF-Roman"/>
        <family val="2"/>
      </rPr>
      <t>(1)</t>
    </r>
  </si>
  <si>
    <r>
      <t>Distribution of Gross Credit Risk Exposure</t>
    </r>
    <r>
      <rPr>
        <sz val="26"/>
        <color indexed="9"/>
        <rFont val="MetaBookLF-Roman"/>
        <family val="2"/>
      </rPr>
      <t xml:space="preserve"> (Non-Retail Portfolio by Industries)</t>
    </r>
  </si>
  <si>
    <t>Glossary</t>
  </si>
  <si>
    <r>
      <t xml:space="preserve">Linda Boulanger, </t>
    </r>
    <r>
      <rPr>
        <sz val="14"/>
        <rFont val="MetaBookLF-Roman"/>
        <family val="2"/>
      </rPr>
      <t>Vice-President Investor Relations, Tel: 514 394-0296</t>
    </r>
  </si>
  <si>
    <t>(2) Credit derivative contracts in non-trading book are excluded.</t>
  </si>
  <si>
    <r>
      <t>Equity, commodity and credit derivative contracts</t>
    </r>
    <r>
      <rPr>
        <vertAlign val="superscript"/>
        <sz val="12"/>
        <rFont val="MetaBookLF-Roman"/>
        <family val="2"/>
      </rPr>
      <t>(2)</t>
    </r>
  </si>
  <si>
    <r>
      <t>Capital Adequacy under Basel III</t>
    </r>
    <r>
      <rPr>
        <vertAlign val="superscript"/>
        <sz val="24"/>
        <color indexed="9"/>
        <rFont val="MetaBookLF-Roman"/>
        <family val="2"/>
      </rPr>
      <t>(1)</t>
    </r>
  </si>
  <si>
    <r>
      <t xml:space="preserve">AIRB Credit Risk Exposure: </t>
    </r>
    <r>
      <rPr>
        <sz val="28"/>
        <color indexed="9"/>
        <rFont val="MetaBookLF-Roman"/>
        <family val="2"/>
      </rPr>
      <t>Non-retail Portfolios</t>
    </r>
    <r>
      <rPr>
        <vertAlign val="superscript"/>
        <sz val="28"/>
        <color indexed="9"/>
        <rFont val="MetaBookLF-Roman"/>
        <family val="2"/>
      </rPr>
      <t>(1)</t>
    </r>
  </si>
  <si>
    <r>
      <t xml:space="preserve">AIRB Credit Risk Exposure: </t>
    </r>
    <r>
      <rPr>
        <sz val="28"/>
        <color indexed="9"/>
        <rFont val="MetaBookLF-Roman"/>
        <family val="2"/>
      </rPr>
      <t>Non-retail Portfolios</t>
    </r>
    <r>
      <rPr>
        <vertAlign val="superscript"/>
        <sz val="28"/>
        <color indexed="9"/>
        <rFont val="MetaBookLF-Roman"/>
        <family val="2"/>
      </rPr>
      <t xml:space="preserve">(1) </t>
    </r>
    <r>
      <rPr>
        <sz val="28"/>
        <color indexed="9"/>
        <rFont val="MetaBookLF-Roman"/>
        <family val="2"/>
      </rPr>
      <t>(continued)</t>
    </r>
  </si>
  <si>
    <t>(3) Includes residential mortgages 5 units and more.</t>
  </si>
  <si>
    <r>
      <t>Reconciliation between Financial Accounting and Regulatory Capital Balance Sheets</t>
    </r>
    <r>
      <rPr>
        <vertAlign val="superscript"/>
        <sz val="32"/>
        <color indexed="9"/>
        <rFont val="MetaBookLF-Roman"/>
        <family val="2"/>
      </rPr>
      <t xml:space="preserve">(1) </t>
    </r>
  </si>
  <si>
    <r>
      <t>Risk-Weighted Assets Movement by Key Drivers</t>
    </r>
    <r>
      <rPr>
        <vertAlign val="superscript"/>
        <sz val="22"/>
        <color indexed="9"/>
        <rFont val="MetaBookLF-Roman"/>
        <family val="2"/>
      </rPr>
      <t>(1)</t>
    </r>
  </si>
  <si>
    <r>
      <t>Credit Derivative Positions</t>
    </r>
    <r>
      <rPr>
        <sz val="23"/>
        <color indexed="9"/>
        <rFont val="MetaBookLF-Roman"/>
        <family val="2"/>
      </rPr>
      <t xml:space="preserve"> (notional amounts)</t>
    </r>
  </si>
  <si>
    <t>(1) Notional amounts.</t>
  </si>
  <si>
    <r>
      <t>Over The Counter Derivatives Financial Instruments Settled by Central Counterparties</t>
    </r>
    <r>
      <rPr>
        <vertAlign val="superscript"/>
        <sz val="22"/>
        <color indexed="9"/>
        <rFont val="MetaBookLF-Roman"/>
        <family val="2"/>
      </rPr>
      <t>(1)</t>
    </r>
  </si>
  <si>
    <r>
      <t>Repo-style
transactions</t>
    </r>
    <r>
      <rPr>
        <b/>
        <vertAlign val="superscript"/>
        <sz val="12"/>
        <rFont val="MetaBookLF-Roman"/>
        <family val="2"/>
      </rPr>
      <t xml:space="preserve"> </t>
    </r>
  </si>
  <si>
    <r>
      <t>Repo-style
transactions</t>
    </r>
    <r>
      <rPr>
        <b/>
        <vertAlign val="superscript"/>
        <sz val="11"/>
        <rFont val="MetaBookLF-Roman"/>
        <family val="2"/>
      </rPr>
      <t xml:space="preserve"> </t>
    </r>
  </si>
  <si>
    <t>Cap on inclusion of allowances in Tier 2 under standardised approach</t>
  </si>
  <si>
    <t>Cap on inclusion of allowances in Tier 2 under internal ratings-based approach</t>
  </si>
  <si>
    <t>Applicable caps on the inclusion of allowances in Tier 2</t>
  </si>
  <si>
    <r>
      <t>Directly issued capital instruments subject to phase out from Tier 2</t>
    </r>
    <r>
      <rPr>
        <vertAlign val="superscript"/>
        <sz val="12"/>
        <rFont val="MetaBookLF-Roman"/>
        <family val="2"/>
      </rPr>
      <t>(3)</t>
    </r>
  </si>
  <si>
    <t>Q1 2017</t>
  </si>
  <si>
    <t>2017</t>
  </si>
  <si>
    <t>Q2 2017</t>
  </si>
  <si>
    <t>Exposure 
Amount</t>
  </si>
  <si>
    <t xml:space="preserve">
Exposure 
Amount</t>
  </si>
  <si>
    <t xml:space="preserve"> Exposure 
Amount</t>
  </si>
  <si>
    <r>
      <t>Capital Requirements for Securitization Exposures Under Securitization Framework</t>
    </r>
    <r>
      <rPr>
        <b/>
        <vertAlign val="superscript"/>
        <sz val="28"/>
        <color indexed="9"/>
        <rFont val="MetaBookLF-Roman"/>
        <family val="2"/>
      </rPr>
      <t>(1)</t>
    </r>
  </si>
  <si>
    <r>
      <t>Bank's own assets</t>
    </r>
    <r>
      <rPr>
        <vertAlign val="superscript"/>
        <sz val="12"/>
        <color indexed="8"/>
        <rFont val="MetaBookLF-Roman"/>
        <family val="2"/>
      </rPr>
      <t>(2)</t>
    </r>
  </si>
  <si>
    <r>
      <t>Seller's interest exposure</t>
    </r>
    <r>
      <rPr>
        <vertAlign val="superscript"/>
        <sz val="12"/>
        <color indexed="8"/>
        <rFont val="MetaBookLF-Roman"/>
        <family val="2"/>
      </rPr>
      <t>(3)</t>
    </r>
  </si>
  <si>
    <t>(1) National Bank uses the following approaches for determining the risk-weighted assets : RBA, IAA and, starting Q2 2017, the Supervisory Formula.</t>
  </si>
  <si>
    <t>(2) Since inception, no capital has been assessed for the Bank's early amortization provisions associated with the securitized credit cards portfolio because the excess spread of the underlying portfolio has remained above the threshold for which capital charge would be incurred.</t>
  </si>
  <si>
    <t>(3) Seller's interest exposure are treated under AIRB Approach.</t>
  </si>
  <si>
    <t>(3) Also includes foreign exchange movements that are not considered material.</t>
  </si>
  <si>
    <t>Q3 2017</t>
  </si>
  <si>
    <t>Investment Loans</t>
  </si>
  <si>
    <t>Q4 2017</t>
  </si>
  <si>
    <t>(4) Figures as at October 31, 2017 include the redemption of the Series 28 preferred shares on November 15, 2017.</t>
  </si>
  <si>
    <t>(2) Ratios as at October 31, 2017 include the redemption of the Series 28 preferred shares on November 15, 2017.</t>
  </si>
  <si>
    <r>
      <t>Tier 1 (as a percentage of risk weighted assets)</t>
    </r>
    <r>
      <rPr>
        <vertAlign val="superscript"/>
        <sz val="12"/>
        <rFont val="MetaBookLF-Roman"/>
        <family val="2"/>
      </rPr>
      <t>(2)</t>
    </r>
  </si>
  <si>
    <r>
      <t>Total capital (as a percentage of risk weighted assets)</t>
    </r>
    <r>
      <rPr>
        <vertAlign val="superscript"/>
        <sz val="12"/>
        <rFont val="MetaBookLF-Roman"/>
        <family val="2"/>
      </rPr>
      <t>(2)</t>
    </r>
  </si>
  <si>
    <t>(5) Ratios as at October 31, 2017 include the redemption of the Series 28 preferred shares on November 15, 2017.</t>
  </si>
  <si>
    <r>
      <t>Tier 1</t>
    </r>
    <r>
      <rPr>
        <vertAlign val="superscript"/>
        <sz val="12"/>
        <rFont val="MetaBookLF-Roman"/>
        <family val="2"/>
      </rPr>
      <t>(5)</t>
    </r>
  </si>
  <si>
    <r>
      <t>Total</t>
    </r>
    <r>
      <rPr>
        <vertAlign val="superscript"/>
        <sz val="12"/>
        <rFont val="MetaBookLF-Roman"/>
        <family val="2"/>
      </rPr>
      <t>(5)</t>
    </r>
  </si>
  <si>
    <t>Derivatives Financial Instruments According to Basel Definition</t>
  </si>
  <si>
    <t>(3) Risk weighted amounts reported are net of impact of collaterals and master netting agreements.</t>
  </si>
  <si>
    <t>(1) The basis of consolidation used for financial accounting purposes, described in note 1 to the 2017 Annual Report audited consolidated financial statements, may differ from regulatory purposes.</t>
  </si>
  <si>
    <t xml:space="preserve">(4) The amount is mainly due to securitization entities. For more information on structured entities, please see pages 187 to 189 of the 2017 Annual Report.  </t>
  </si>
  <si>
    <t>Q1 2018</t>
  </si>
  <si>
    <t>2018</t>
  </si>
  <si>
    <t>Accounting assets vs. leverage ratio exposure</t>
  </si>
  <si>
    <t>Leverage Ratio Exposure</t>
  </si>
  <si>
    <t>Capital and Total Exposures</t>
  </si>
  <si>
    <t>Leverage Ratio</t>
  </si>
  <si>
    <r>
      <t>Q1</t>
    </r>
    <r>
      <rPr>
        <b/>
        <vertAlign val="superscript"/>
        <sz val="12"/>
        <rFont val="MetaBookLF-Roman"/>
        <family val="2"/>
      </rPr>
      <t>(1)</t>
    </r>
  </si>
  <si>
    <t>(1) Prior to Q1 2018, the leverage ratio is calculated on a transitional basis.</t>
  </si>
  <si>
    <r>
      <t>Adjustment for derivative financial instruments</t>
    </r>
    <r>
      <rPr>
        <vertAlign val="superscript"/>
        <sz val="12"/>
        <rFont val="MetaBookLF-Roman"/>
        <family val="2"/>
      </rPr>
      <t>(2)</t>
    </r>
  </si>
  <si>
    <r>
      <t>Adjustment for securities financing transactions</t>
    </r>
    <r>
      <rPr>
        <vertAlign val="superscript"/>
        <sz val="12"/>
        <rFont val="MetaBookLF-Roman"/>
        <family val="2"/>
      </rPr>
      <t>(2)</t>
    </r>
  </si>
  <si>
    <r>
      <t>Tier 1 capital</t>
    </r>
    <r>
      <rPr>
        <vertAlign val="superscript"/>
        <sz val="12"/>
        <rFont val="MetaBookLF-Roman"/>
        <family val="2"/>
      </rPr>
      <t>(3)</t>
    </r>
  </si>
  <si>
    <t>(2) Adjustments due to differences between accounting and regulatory netting standards.</t>
  </si>
  <si>
    <t>(3) Figures as at October 31, 2017 include the redemption of the Series 28 preferred shares on November 15, 2017.</t>
  </si>
  <si>
    <t>(Asset amounts deducted in determining Basel III Tier 1 capital)</t>
  </si>
  <si>
    <r>
      <t>A</t>
    </r>
    <r>
      <rPr>
        <sz val="12"/>
        <color indexed="8"/>
        <rFont val="MetaBookLF-Roman"/>
        <family val="2"/>
      </rPr>
      <t>llowances on loans</t>
    </r>
  </si>
  <si>
    <t>Allowance eligible for inclusion in Tier 2 in respect of exposures subject to internal ratings-based approach
(prior to application of cap)</t>
  </si>
  <si>
    <t>Leverage ratio – All-in basis</t>
  </si>
  <si>
    <t/>
  </si>
  <si>
    <r>
      <rPr>
        <sz val="12"/>
        <color indexed="8"/>
        <rFont val="MetaBookLF-Roman"/>
        <family val="2"/>
      </rPr>
      <t>IFRS 9</t>
    </r>
  </si>
  <si>
    <r>
      <rPr>
        <sz val="12"/>
        <color indexed="8"/>
        <rFont val="MetaBookLF-Roman"/>
        <family val="2"/>
      </rPr>
      <t>IAS 39</t>
    </r>
  </si>
  <si>
    <r>
      <rPr>
        <sz val="12"/>
        <color indexed="8"/>
        <rFont val="MetaBookLF-Roman"/>
        <family val="2"/>
      </rPr>
      <t>(unaudited) (millions of Canadian dollars)</t>
    </r>
  </si>
  <si>
    <t>Full Year</t>
  </si>
  <si>
    <r>
      <rPr>
        <b/>
        <sz val="12"/>
        <color indexed="8"/>
        <rFont val="MetaBookLF-Roman"/>
        <family val="2"/>
      </rPr>
      <t>Formation of Gross Impaired Loans</t>
    </r>
    <r>
      <rPr>
        <vertAlign val="superscript"/>
        <sz val="12"/>
        <color indexed="8"/>
        <rFont val="MetaBookLF-Roman"/>
        <family val="2"/>
      </rPr>
      <t>(2)</t>
    </r>
    <r>
      <rPr>
        <b/>
        <sz val="12"/>
        <color indexed="8"/>
        <rFont val="MetaBookLF-Roman"/>
        <family val="2"/>
      </rPr>
      <t xml:space="preserve"> (by sector)</t>
    </r>
  </si>
  <si>
    <r>
      <rPr>
        <b/>
        <sz val="12"/>
        <color indexed="8"/>
        <rFont val="MetaBookLF-Roman"/>
        <family val="2"/>
      </rPr>
      <t>Q1</t>
    </r>
  </si>
  <si>
    <r>
      <rPr>
        <b/>
        <sz val="12"/>
        <color indexed="8"/>
        <rFont val="MetaBookLF-Roman"/>
        <family val="2"/>
      </rPr>
      <t>Q4</t>
    </r>
  </si>
  <si>
    <r>
      <rPr>
        <b/>
        <sz val="12"/>
        <color indexed="8"/>
        <rFont val="MetaBookLF-Roman"/>
        <family val="2"/>
      </rPr>
      <t>Q3</t>
    </r>
  </si>
  <si>
    <r>
      <rPr>
        <b/>
        <sz val="12"/>
        <color indexed="8"/>
        <rFont val="MetaBookLF-Roman"/>
        <family val="2"/>
      </rPr>
      <t>Q2</t>
    </r>
  </si>
  <si>
    <t>Balance at beginning</t>
  </si>
  <si>
    <r>
      <rPr>
        <sz val="12"/>
        <color indexed="8"/>
        <rFont val="MetaBookLF-Roman"/>
        <family val="2"/>
      </rPr>
      <t>Personal and Commercial</t>
    </r>
  </si>
  <si>
    <r>
      <rPr>
        <sz val="12"/>
        <color indexed="8"/>
        <rFont val="MetaBookLF-Roman"/>
        <family val="2"/>
      </rPr>
      <t>Retail</t>
    </r>
  </si>
  <si>
    <r>
      <rPr>
        <sz val="12"/>
        <color indexed="8"/>
        <rFont val="MetaBookLF-Roman"/>
        <family val="2"/>
      </rPr>
      <t>Credit card</t>
    </r>
  </si>
  <si>
    <r>
      <rPr>
        <sz val="12"/>
        <color indexed="8"/>
        <rFont val="MetaBookLF-Roman"/>
        <family val="2"/>
      </rPr>
      <t>Commercial</t>
    </r>
  </si>
  <si>
    <r>
      <rPr>
        <sz val="12"/>
        <color indexed="8"/>
        <rFont val="MetaBookLF-Roman"/>
        <family val="2"/>
      </rPr>
      <t>Wealth Management</t>
    </r>
  </si>
  <si>
    <r>
      <rPr>
        <sz val="12"/>
        <color indexed="8"/>
        <rFont val="MetaBookLF-Roman"/>
        <family val="2"/>
      </rPr>
      <t>Financial Markets</t>
    </r>
  </si>
  <si>
    <r>
      <rPr>
        <sz val="12"/>
        <color indexed="8"/>
        <rFont val="MetaBookLF-Roman"/>
        <family val="2"/>
      </rPr>
      <t>U.S. Specialty Finance and International</t>
    </r>
  </si>
  <si>
    <r>
      <rPr>
        <sz val="12"/>
        <color indexed="8"/>
        <rFont val="MetaBookLF-Roman"/>
        <family val="2"/>
      </rPr>
      <t>Credigy</t>
    </r>
  </si>
  <si>
    <r>
      <rPr>
        <sz val="12"/>
        <color indexed="8"/>
        <rFont val="MetaBookLF-Roman"/>
        <family val="2"/>
      </rPr>
      <t>ABA Bank</t>
    </r>
    <r>
      <rPr>
        <vertAlign val="superscript"/>
        <sz val="12"/>
        <color indexed="8"/>
        <rFont val="MetaBookLF-Roman"/>
        <family val="2"/>
      </rPr>
      <t>(3)</t>
    </r>
  </si>
  <si>
    <r>
      <rPr>
        <sz val="12"/>
        <color indexed="8"/>
        <rFont val="MetaBookLF-Roman"/>
        <family val="2"/>
      </rPr>
      <t>Other</t>
    </r>
  </si>
  <si>
    <r>
      <rPr>
        <b/>
        <sz val="12"/>
        <color indexed="8"/>
        <rFont val="MetaBookLF-Roman"/>
        <family val="2"/>
      </rPr>
      <t>Total write-offs</t>
    </r>
  </si>
  <si>
    <r>
      <rPr>
        <b/>
        <sz val="12"/>
        <color indexed="8"/>
        <rFont val="MetaBookLF-Roman"/>
        <family val="2"/>
      </rPr>
      <t>Total formation</t>
    </r>
  </si>
  <si>
    <t>Balance at end</t>
  </si>
  <si>
    <r>
      <rPr>
        <b/>
        <sz val="12"/>
        <color indexed="8"/>
        <rFont val="MetaBookLF-Roman"/>
        <family val="2"/>
      </rPr>
      <t>Formation of Gross Impaired Loans</t>
    </r>
    <r>
      <rPr>
        <vertAlign val="superscript"/>
        <sz val="12"/>
        <color indexed="8"/>
        <rFont val="MetaBookLF-Roman"/>
        <family val="2"/>
      </rPr>
      <t>(2)</t>
    </r>
    <r>
      <rPr>
        <b/>
        <sz val="12"/>
        <color indexed="8"/>
        <rFont val="MetaBookLF-Roman"/>
        <family val="2"/>
      </rPr>
      <t xml:space="preserve"> (by activity)</t>
    </r>
  </si>
  <si>
    <r>
      <rPr>
        <b/>
        <sz val="12"/>
        <color indexed="8"/>
        <rFont val="MetaBookLF-Roman"/>
        <family val="2"/>
      </rPr>
      <t>Balance at beginning</t>
    </r>
  </si>
  <si>
    <t>Classified as credit-impaired during the period</t>
  </si>
  <si>
    <t>Transferred to performing loans during the period</t>
  </si>
  <si>
    <t>Derecognition (excluding write-offs) / Disposals of loans</t>
  </si>
  <si>
    <r>
      <rPr>
        <b/>
        <sz val="12"/>
        <color indexed="8"/>
        <rFont val="MetaBookLF-Roman"/>
        <family val="2"/>
      </rPr>
      <t>Balance at end</t>
    </r>
  </si>
  <si>
    <r>
      <rPr>
        <sz val="11"/>
        <color indexed="8"/>
        <rFont val="MetaBookLF-Roman"/>
        <family val="2"/>
      </rPr>
      <t>(1) Given the adoption of IFRS 9, impaired loans are all loans classified classified in stage 3 of the expected credit loss model. Under IAS 39, loans were considered impaired according to different criteria.</t>
    </r>
  </si>
  <si>
    <r>
      <rPr>
        <sz val="11"/>
        <color indexed="8"/>
        <rFont val="MetaBookLF-Roman"/>
        <family val="2"/>
      </rPr>
      <t>(2) Including acceptances and excluding POCI loans.</t>
    </r>
  </si>
  <si>
    <r>
      <rPr>
        <sz val="11"/>
        <color indexed="8"/>
        <rFont val="MetaBookLF-Roman"/>
        <family val="2"/>
      </rPr>
      <t>(3) The Bank completed the acquisition of Advanced Bank of Asia Limited (ABA Bank) during the third quarter of 2016.</t>
    </r>
  </si>
  <si>
    <r>
      <rPr>
        <b/>
        <sz val="26"/>
        <color indexed="9"/>
        <rFont val="MetaBookLF-Roman"/>
        <family val="2"/>
      </rPr>
      <t>Formation of Gross Impaired Loans</t>
    </r>
    <r>
      <rPr>
        <vertAlign val="superscript"/>
        <sz val="26"/>
        <color indexed="9"/>
        <rFont val="MetaBookLF-Roman"/>
        <family val="2"/>
      </rPr>
      <t>(1)</t>
    </r>
  </si>
  <si>
    <t>Allowances reflected in regulatory capital</t>
  </si>
  <si>
    <t>Ineligible additional Tier 1 capital</t>
  </si>
  <si>
    <t>Allowances reflected in Tier 2 regulatory capital</t>
  </si>
  <si>
    <t xml:space="preserve">   Formation of Gross Impaired Loans</t>
  </si>
  <si>
    <t>100.00%</t>
  </si>
  <si>
    <t>At amortized cost</t>
  </si>
  <si>
    <t>Loans and acceptances</t>
  </si>
  <si>
    <t>Allowances for credit losses</t>
  </si>
  <si>
    <t>Personal</t>
  </si>
  <si>
    <t>Credit card</t>
  </si>
  <si>
    <t>(3) Per CAR guidelines, transitional basis capital and ratios are not applicable subsequent to Q4 2017.</t>
  </si>
  <si>
    <r>
      <t>Transitional Capital Disclosure Template</t>
    </r>
    <r>
      <rPr>
        <vertAlign val="superscript"/>
        <sz val="12"/>
        <rFont val="MetaBookLF-Roman"/>
        <family val="2"/>
      </rPr>
      <t>(3)</t>
    </r>
  </si>
  <si>
    <t>At fair value through other comprehensive income</t>
  </si>
  <si>
    <t>SECOND QUARTER 2018</t>
  </si>
  <si>
    <t>Q2 2018</t>
  </si>
  <si>
    <t>(3) Total assets related to Insurance activities and National Bank Life Insurance Company, and other are $167 million and $17 million respectively.</t>
  </si>
  <si>
    <r>
      <t>Directly issued capital instruments subject to phase out from Additional Tier 1</t>
    </r>
    <r>
      <rPr>
        <vertAlign val="superscript"/>
        <sz val="12"/>
        <rFont val="MetaBookLF-Roman"/>
        <family val="2"/>
      </rPr>
      <t>(3)(4)</t>
    </r>
  </si>
  <si>
    <r>
      <t>Total Return Swap Notional Amount</t>
    </r>
    <r>
      <rPr>
        <vertAlign val="superscript"/>
        <sz val="12"/>
        <rFont val="MetaBookLF-Roman"/>
        <family val="2"/>
      </rPr>
      <t>(4)(5)</t>
    </r>
  </si>
  <si>
    <t>Actual and estimated parameters are reported on a three-month lag. For example, for Q2 2018, estimated percentages are as of January 31, 2017 and actual percentages reflect experience in the following 12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</si>
</sst>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55">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_(* #,##0.00_);_(* \(#,##0.00\);_(* &quot;-&quot;??_);_(@_)"/>
    <numFmt numFmtId="168" formatCode="0.0%"/>
    <numFmt numFmtId="169" formatCode="_(&quot;$&quot;* #,##0_);_(&quot;$&quot;* \(#,##0\);_(&quot;$&quot;* &quot;-&quot;??_);_(@_)"/>
    <numFmt numFmtId="170" formatCode="#,##0_);[Red]\(#,##0\);\-_)"/>
    <numFmt numFmtId="171" formatCode="#,##0_);\(#,##0\);\-_)"/>
    <numFmt numFmtId="172" formatCode="#,##0.0_);\(#,##0.0\);\-_)"/>
    <numFmt numFmtId="173" formatCode="&quot;$&quot;#,##0.0_);\(&quot;$&quot;#,##0.0_);&quot;$&quot;\-_)"/>
    <numFmt numFmtId="174" formatCode="_(* #,##0_);_(* \(#,##0\);_(* &quot;-&quot;??_);_(@_)"/>
    <numFmt numFmtId="175" formatCode="0.0000"/>
    <numFmt numFmtId="176" formatCode="_-* #,##0_-;\-* #,##0_-;_-* &quot;-&quot;??_-;_-@_-"/>
    <numFmt numFmtId="177" formatCode="0.0"/>
    <numFmt numFmtId="178" formatCode="_([$€-2]* #,##0.00_);_([$€-2]* \(#,##0.00\);_([$€-2]* &quot;-&quot;??_)"/>
    <numFmt numFmtId="179" formatCode="0.0000%"/>
    <numFmt numFmtId="180" formatCode="0.00000"/>
    <numFmt numFmtId="181" formatCode="yyyy\-mm\-dd;@"/>
    <numFmt numFmtId="182" formatCode="[&gt;0]General"/>
    <numFmt numFmtId="183" formatCode="&quot;$&quot;#,##0_);[Red]\(&quot;$&quot;#,##0\);&quot;$&quot;\-_)"/>
    <numFmt numFmtId="184" formatCode="_ * #,##0_)\ _$_ ;_ * \(#,##0\)\ _$_ ;_ * &quot;-&quot;??_)\ _$_ ;_ @_ "/>
    <numFmt numFmtId="185" formatCode="_ * #,##0.0000_)\ _$_ ;_ * \(#,##0.0000\)\ _$_ ;_ * &quot;-&quot;??_)\ _$_ ;_ @_ "/>
    <numFmt numFmtId="186" formatCode="_ * ###0_)__\ ;_ * \(###0\)__\ ;_ * &quot;-&quot;_)__\ ;_ @_ "/>
    <numFmt numFmtId="187" formatCode="_ * ###\ ###\ ##0_)\ __\ ;_ * \(###\ ###\ ##0\)\ __\ ;_ * &quot;-&quot;_)\ __\ ;_ @_ "/>
    <numFmt numFmtId="188" formatCode="_ * ###\ ###\ ##0_)\ &quot;$&quot;_ ;_ * \(###\ ###\ ##0\)\ &quot;$&quot;_ ;_ * &quot;-&quot;_)\ &quot;$&quot;_ ;_ @_ "/>
    <numFmt numFmtId="189" formatCode="_ * #\ ###\ ###\ ##0_)\ &quot;$&quot;_ ;_ * \(#\ ###\ ###\ ##0\)\ &quot;$&quot;_ ;_ * &quot;-&quot;_)\ &quot;$&quot;_ ;_ @_ "/>
    <numFmt numFmtId="190" formatCode="_ * ###\ ###\ ##0.00_)\ &quot;$&quot;_ ;_ * \(###\ ###\ ##0.00\)\ &quot;$&quot;_ ;_ * &quot;-&quot;_)\ &quot;$&quot;_ ;_ @_ "/>
    <numFmt numFmtId="191" formatCode="_ * ###\ ###\ ##0.00_)\ &quot;$&quot;_ ;_ * \(##0.00\)\ &quot;$&quot;_ ;_ * &quot;-&quot;_)\ &quot;$&quot;_ ;_ @_ "/>
    <numFmt numFmtId="192" formatCode="_ * ##0_)\ &quot;$&quot;_ ;_ * \(##0\)\ &quot;$&quot;_ ;_ * &quot;-&quot;_)\ &quot;$&quot;_ ;_ @_ "/>
    <numFmt numFmtId="193" formatCode="_ * ###\ ##0_)\ &quot;$&quot;_ ;_ * \(###\ ##0\)\ &quot;$&quot;_ ;_ * &quot;-&quot;_)\ &quot;$&quot;_ ;_ @_ "/>
    <numFmt numFmtId="194" formatCode="_ * #\ ###\ ###\ ##0_)\ __\ ;_ * \(#\ ###\ ###\ ##0\)\ __\ ;_ * &quot;-&quot;_)\ __\ ;_ @_ "/>
    <numFmt numFmtId="195" formatCode="_ * ##0.00_)____;_ * \(##0.00\)____;_ * &quot;-&quot;_)\ __\ ;_ @_ "/>
    <numFmt numFmtId="196" formatCode="0.00__%;_ * \(0.00\)\ %"/>
    <numFmt numFmtId="197" formatCode="_ * ##0_)\ __\ ;_ * \(##0\)\ __\ ;_ * &quot;-&quot;_)\ __\ ;_ @_ "/>
    <numFmt numFmtId="198" formatCode="_ * ###\ ##0_)\ __\ ;_ * \(###\ ##0\)\ __\ ;_ * &quot;-&quot;_)\ __\ ;_ @_ "/>
    <numFmt numFmtId="199" formatCode="_ * #,##0.00_)\ __;_ * \(#,##0.00\)\ __;_ * &quot;-&quot;_)\ __;_ @"/>
    <numFmt numFmtId="200" formatCode="_ * #,##0.00_)%;_ * \(#,##0.00\)%;_ * &quot;-&quot;_)\%;_ @"/>
    <numFmt numFmtId="201" formatCode="_(__@"/>
    <numFmt numFmtId="202" formatCode="_(__\ __@"/>
    <numFmt numFmtId="203" formatCode="_(__\ __\ __@"/>
    <numFmt numFmtId="204" formatCode="_(__\ __\ __\ __@"/>
    <numFmt numFmtId="205" formatCode="_(__\ __\ __\ __\ __@"/>
    <numFmt numFmtId="206" formatCode="_(__\ __\ __\ __\ __\ __@"/>
    <numFmt numFmtId="207" formatCode="_ * #,##0_);_ * \(#,##0\);_ * &quot;−&quot;_)"/>
    <numFmt numFmtId="208" formatCode="_(* #,##0.0_);_(* \(#,##0.0\);_(* &quot;-&quot;??_);_(@_)"/>
    <numFmt numFmtId="209" formatCode="_(* #,##0_);_(* \(#,##0\);_(* &quot;-&quot;_);_(@_)"/>
    <numFmt numFmtId="210" formatCode="#,##0.0\ ;\(#,##0.0\);&quot; - &quot;"/>
    <numFmt numFmtId="211" formatCode="_ * #,##0_);_ * \(#,##0\);_ * &quot;-&quot;_)"/>
    <numFmt numFmtId="212" formatCode="_ * #,##0.0_);_ * \(#,##0.0\);_ * &quot;−&quot;_)"/>
    <numFmt numFmtId="213" formatCode="_ * #.##0_);_ * \(#.##0\);_ * &quot;−&quot;_)"/>
  </numFmts>
  <fonts count="182">
    <font>
      <sz val="12"/>
      <name val="Arial"/>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0"/>
      <name val="Arial"/>
      <family val="2"/>
    </font>
    <font>
      <b/>
      <sz val="12"/>
      <name val="Arial"/>
      <family val="2"/>
    </font>
    <font>
      <sz val="10"/>
      <name val="Arial"/>
      <family val="2"/>
    </font>
    <font>
      <sz val="12"/>
      <name val="Arial"/>
      <family val="2"/>
    </font>
    <font>
      <sz val="12"/>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Times New Roman"/>
      <family val="1"/>
    </font>
    <font>
      <b/>
      <sz val="11"/>
      <name val="Times New Roman"/>
      <family val="1"/>
    </font>
    <font>
      <u val="singleAccounting"/>
      <sz val="11"/>
      <name val="Times New Roman"/>
      <family val="1"/>
    </font>
    <font>
      <sz val="12"/>
      <name val="Times New Roman"/>
      <family val="1"/>
    </font>
    <font>
      <b/>
      <sz val="16"/>
      <name val="Times New Roman"/>
      <family val="1"/>
    </font>
    <font>
      <b/>
      <sz val="14"/>
      <name val="Times New Roman"/>
      <family val="1"/>
    </font>
    <font>
      <sz val="12"/>
      <color indexed="8"/>
      <name val="MetaBookLF-Roman"/>
      <family val="2"/>
    </font>
    <font>
      <b/>
      <sz val="12"/>
      <color indexed="8"/>
      <name val="MetaBookLF-Roman"/>
      <family val="2"/>
    </font>
    <font>
      <b/>
      <sz val="9"/>
      <color indexed="8"/>
      <name val="MetaBookLF-Roman"/>
      <family val="2"/>
    </font>
    <font>
      <sz val="9"/>
      <color indexed="8"/>
      <name val="MetaBookLF-Roman"/>
      <family val="2"/>
    </font>
    <font>
      <sz val="9"/>
      <color indexed="8"/>
      <name val="MetaBookLF-Roman"/>
      <family val="2"/>
    </font>
    <font>
      <sz val="12"/>
      <name val="MetaBookLF-Roman"/>
      <family val="2"/>
    </font>
    <font>
      <b/>
      <sz val="12"/>
      <color indexed="9"/>
      <name val="MetaBookLF-Roman"/>
      <family val="2"/>
    </font>
    <font>
      <sz val="12"/>
      <color indexed="8"/>
      <name val="MetaBookLF-Roman"/>
      <family val="2"/>
    </font>
    <font>
      <b/>
      <sz val="12"/>
      <name val="MetaBookLF-Roman"/>
      <family val="2"/>
    </font>
    <font>
      <b/>
      <sz val="12"/>
      <color indexed="8"/>
      <name val="MetaBookLF-Roman"/>
      <family val="2"/>
    </font>
    <font>
      <b/>
      <vertAlign val="superscript"/>
      <sz val="12"/>
      <name val="MetaBookLF-Roman"/>
      <family val="2"/>
    </font>
    <font>
      <sz val="11"/>
      <color indexed="8"/>
      <name val="MetaBookLF-Roman"/>
      <family val="2"/>
    </font>
    <font>
      <i/>
      <sz val="12"/>
      <name val="MetaBookLF-Roman"/>
      <family val="2"/>
    </font>
    <font>
      <b/>
      <sz val="16"/>
      <color indexed="10"/>
      <name val="MetaBookLF-Roman"/>
      <family val="2"/>
    </font>
    <font>
      <b/>
      <sz val="20"/>
      <name val="MetaBookLF-Roman"/>
      <family val="2"/>
    </font>
    <font>
      <b/>
      <sz val="24"/>
      <name val="MetaBookLF-Roman"/>
      <family val="2"/>
    </font>
    <font>
      <sz val="24"/>
      <name val="MetaBookLF-Roman"/>
      <family val="2"/>
    </font>
    <font>
      <b/>
      <sz val="26"/>
      <color indexed="8"/>
      <name val="MetaBookLF-Roman"/>
      <family val="2"/>
    </font>
    <font>
      <sz val="20"/>
      <name val="MetaBookLF-Roman"/>
      <family val="2"/>
    </font>
    <font>
      <b/>
      <sz val="26"/>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2"/>
      <color indexed="9"/>
      <name val="MetaBookLF-Roman"/>
      <family val="2"/>
    </font>
    <font>
      <vertAlign val="superscript"/>
      <sz val="12"/>
      <name val="MetaBookLF-Roman"/>
      <family val="2"/>
    </font>
    <font>
      <b/>
      <sz val="13"/>
      <color indexed="8"/>
      <name val="MetaBookLF-Roman"/>
      <family val="2"/>
    </font>
    <font>
      <sz val="10"/>
      <name val="MetaBookLF-Roman"/>
      <family val="2"/>
    </font>
    <font>
      <sz val="8"/>
      <name val="MetaBookLF-Roman"/>
      <family val="2"/>
    </font>
    <font>
      <sz val="28"/>
      <name val="MetaBookLF-Roman"/>
      <family val="2"/>
    </font>
    <font>
      <i/>
      <sz val="12"/>
      <color indexed="8"/>
      <name val="MetaBookLF-Roman"/>
      <family val="2"/>
    </font>
    <font>
      <b/>
      <vertAlign val="superscript"/>
      <sz val="12"/>
      <color indexed="8"/>
      <name val="MetaBookLF-Roman"/>
      <family val="2"/>
    </font>
    <font>
      <sz val="12"/>
      <color indexed="10"/>
      <name val="MetaBookLF-Roman"/>
      <family val="2"/>
    </font>
    <font>
      <vertAlign val="superscript"/>
      <sz val="12"/>
      <color indexed="8"/>
      <name val="MetaBookLF-Roman"/>
      <family val="2"/>
    </font>
    <font>
      <b/>
      <sz val="8"/>
      <name val="MetaBookLF-Roman"/>
      <family val="2"/>
    </font>
    <font>
      <b/>
      <sz val="9"/>
      <color indexed="8"/>
      <name val="MetaBookLF-Roman"/>
      <family val="2"/>
    </font>
    <font>
      <sz val="9"/>
      <color indexed="8"/>
      <name val="MetaBookLF-Roman"/>
      <family val="2"/>
    </font>
    <font>
      <sz val="11"/>
      <name val="MetaBookLF-Roman"/>
      <family val="2"/>
    </font>
    <font>
      <b/>
      <sz val="12"/>
      <color indexed="10"/>
      <name val="MetaBookLF-Roman"/>
      <family val="2"/>
    </font>
    <font>
      <i/>
      <sz val="12"/>
      <color indexed="10"/>
      <name val="MetaBookLF-Roman"/>
      <family val="2"/>
    </font>
    <font>
      <b/>
      <sz val="20"/>
      <color indexed="10"/>
      <name val="MetaBookLF-Roman"/>
      <family val="2"/>
    </font>
    <font>
      <vertAlign val="superscript"/>
      <sz val="11"/>
      <name val="MetaBookLF-Roman"/>
      <family val="2"/>
    </font>
    <font>
      <b/>
      <sz val="10"/>
      <color indexed="10"/>
      <name val="MetaBookLF-Roman"/>
      <family val="2"/>
    </font>
    <font>
      <sz val="10"/>
      <color indexed="63"/>
      <name val="MetaBookLF-Roman"/>
      <family val="2"/>
    </font>
    <font>
      <b/>
      <sz val="10"/>
      <color indexed="63"/>
      <name val="MetaBookLF-Roman"/>
      <family val="2"/>
    </font>
    <font>
      <b/>
      <sz val="10"/>
      <name val="MetaBookLF-Roman"/>
      <family val="2"/>
    </font>
    <font>
      <b/>
      <sz val="18"/>
      <color indexed="10"/>
      <name val="MetaBookLF-Roman"/>
      <family val="2"/>
    </font>
    <font>
      <sz val="10"/>
      <color indexed="8"/>
      <name val="MetaBookLF-Roman"/>
      <family val="2"/>
    </font>
    <font>
      <sz val="10"/>
      <color indexed="10"/>
      <name val="MetaBookLF-Roman"/>
      <family val="2"/>
    </font>
    <font>
      <b/>
      <i/>
      <sz val="12"/>
      <name val="MetaBookLF-Roman"/>
      <family val="2"/>
    </font>
    <font>
      <b/>
      <sz val="11"/>
      <name val="MetaBookLF-Roman"/>
      <family val="2"/>
    </font>
    <font>
      <sz val="11"/>
      <color indexed="10"/>
      <name val="MetaBookLF-Roman"/>
      <family val="2"/>
    </font>
    <font>
      <vertAlign val="superscript"/>
      <sz val="11"/>
      <color indexed="8"/>
      <name val="MetaBookLF-Roman"/>
      <family val="2"/>
    </font>
    <font>
      <b/>
      <sz val="11"/>
      <color indexed="8"/>
      <name val="MetaBookLF-Roman"/>
      <family val="2"/>
    </font>
    <font>
      <b/>
      <vertAlign val="superscript"/>
      <sz val="11"/>
      <color indexed="8"/>
      <name val="MetaBookLF-Roman"/>
      <family val="2"/>
    </font>
    <font>
      <sz val="12"/>
      <color indexed="63"/>
      <name val="MetaBookLF-Roman"/>
      <family val="2"/>
    </font>
    <font>
      <sz val="13"/>
      <color indexed="8"/>
      <name val="MetaBookLF-Roman"/>
      <family val="2"/>
    </font>
    <font>
      <b/>
      <sz val="30"/>
      <color indexed="10"/>
      <name val="MetaBookLF-Roman"/>
      <family val="2"/>
    </font>
    <font>
      <i/>
      <vertAlign val="superscript"/>
      <sz val="12"/>
      <name val="MetaBookLF-Roman"/>
      <family val="2"/>
    </font>
    <font>
      <i/>
      <sz val="8"/>
      <name val="MetaBookLF-Roman"/>
      <family val="2"/>
    </font>
    <font>
      <sz val="12"/>
      <name val="MetaBookLF-Roman"/>
      <family val="2"/>
    </font>
    <font>
      <u/>
      <sz val="12"/>
      <name val="MetaBookLF-Roman"/>
      <family val="2"/>
    </font>
    <font>
      <sz val="12"/>
      <name val="MetaBookLF-Roman"/>
      <family val="2"/>
    </font>
    <font>
      <b/>
      <sz val="12"/>
      <color indexed="8"/>
      <name val="MetaBookLF-Roman"/>
      <family val="2"/>
    </font>
    <font>
      <b/>
      <sz val="12"/>
      <name val="MetaBookLF-Roman"/>
      <family val="2"/>
    </font>
    <font>
      <sz val="12"/>
      <name val="Arial"/>
      <family val="2"/>
    </font>
    <font>
      <b/>
      <sz val="12"/>
      <name val="Tahoma"/>
      <family val="2"/>
    </font>
    <font>
      <b/>
      <vertAlign val="superscript"/>
      <sz val="12"/>
      <name val="Cambria"/>
      <family val="1"/>
    </font>
    <font>
      <sz val="12"/>
      <name val="Meta"/>
    </font>
    <font>
      <vertAlign val="superscript"/>
      <sz val="12"/>
      <name val="Cambria"/>
      <family val="1"/>
    </font>
    <font>
      <b/>
      <sz val="12"/>
      <color indexed="63"/>
      <name val="MetaBookLF-Roman"/>
      <family val="2"/>
    </font>
    <font>
      <sz val="12"/>
      <color indexed="8"/>
      <name val="MetaBookLF-Roman"/>
      <family val="2"/>
    </font>
    <font>
      <b/>
      <sz val="12"/>
      <color indexed="8"/>
      <name val="MetaBookLF-Roman"/>
      <family val="2"/>
    </font>
    <font>
      <sz val="12"/>
      <name val="MetaBookLF-Roman"/>
      <family val="2"/>
    </font>
    <font>
      <u/>
      <sz val="11"/>
      <name val="MetaBookLF-Roman"/>
      <family val="2"/>
    </font>
    <font>
      <i/>
      <sz val="11"/>
      <name val="MetaBookLF-Roman"/>
      <family val="2"/>
    </font>
    <font>
      <b/>
      <sz val="12"/>
      <color indexed="8"/>
      <name val="MetaBookLF-Roman"/>
      <family val="2"/>
    </font>
    <font>
      <sz val="12"/>
      <color indexed="8"/>
      <name val="MetaBookLF-Roman"/>
      <family val="2"/>
    </font>
    <font>
      <b/>
      <sz val="12"/>
      <name val="MetaBookLF-Roman"/>
      <family val="2"/>
    </font>
    <font>
      <b/>
      <sz val="10"/>
      <name val="MetaBookLF-Roman"/>
      <family val="2"/>
    </font>
    <font>
      <b/>
      <sz val="12"/>
      <color indexed="9"/>
      <name val="MetaBookLF-Roman"/>
      <family val="2"/>
    </font>
    <font>
      <sz val="8"/>
      <name val="MetaBookLF-Roman"/>
      <family val="2"/>
    </font>
    <font>
      <b/>
      <sz val="16"/>
      <color indexed="62"/>
      <name val="MetaBookLF-Roman"/>
      <family val="2"/>
    </font>
    <font>
      <sz val="11"/>
      <color indexed="8"/>
      <name val="MetaBookLF-Roman"/>
      <family val="2"/>
    </font>
    <font>
      <sz val="18"/>
      <color indexed="8"/>
      <name val="MetaBookLF-Roman"/>
      <family val="2"/>
    </font>
    <font>
      <sz val="11"/>
      <color indexed="8"/>
      <name val="MetaBookLF-Roman"/>
      <family val="2"/>
    </font>
    <font>
      <sz val="26"/>
      <name val="MetaBookLF-Roman"/>
      <family val="2"/>
    </font>
    <font>
      <vertAlign val="superscript"/>
      <sz val="12"/>
      <name val="Meta"/>
    </font>
    <font>
      <sz val="11"/>
      <name val="MetaBookLF-Roman"/>
      <family val="2"/>
    </font>
    <font>
      <b/>
      <sz val="26"/>
      <color indexed="9"/>
      <name val="MetaBookLF-Roman"/>
      <family val="2"/>
    </font>
    <font>
      <vertAlign val="superscript"/>
      <sz val="26"/>
      <color indexed="9"/>
      <name val="MetaBookLF-Roman"/>
      <family val="2"/>
    </font>
    <font>
      <sz val="26"/>
      <color indexed="9"/>
      <name val="MetaBookLF-Roman"/>
      <family val="2"/>
    </font>
    <font>
      <b/>
      <sz val="28"/>
      <color indexed="9"/>
      <name val="MetaBookLF-Roman"/>
      <family val="2"/>
    </font>
    <font>
      <vertAlign val="superscript"/>
      <sz val="28"/>
      <color indexed="9"/>
      <name val="MetaBookLF-Roman"/>
      <family val="2"/>
    </font>
    <font>
      <b/>
      <sz val="24"/>
      <color indexed="9"/>
      <name val="MetaBookLF-Roman"/>
      <family val="2"/>
    </font>
    <font>
      <b/>
      <sz val="20"/>
      <color indexed="9"/>
      <name val="MetaBookLF-Roman"/>
      <family val="2"/>
    </font>
    <font>
      <sz val="13"/>
      <name val="MetaBookLF-Roman"/>
      <family val="2"/>
    </font>
    <font>
      <vertAlign val="superscript"/>
      <sz val="24"/>
      <color indexed="9"/>
      <name val="MetaBookLF-Roman"/>
      <family val="2"/>
    </font>
    <font>
      <sz val="28"/>
      <color indexed="9"/>
      <name val="MetaBookLF-Roman"/>
      <family val="2"/>
    </font>
    <font>
      <sz val="10.5"/>
      <name val="MetaBookLF-Roman"/>
      <family val="2"/>
    </font>
    <font>
      <b/>
      <sz val="18"/>
      <color indexed="9"/>
      <name val="MetaBookLF-Roman"/>
      <family val="2"/>
    </font>
    <font>
      <b/>
      <sz val="32"/>
      <color indexed="9"/>
      <name val="MetaBookLF-Roman"/>
      <family val="2"/>
    </font>
    <font>
      <vertAlign val="superscript"/>
      <sz val="32"/>
      <color indexed="9"/>
      <name val="MetaBookLF-Roman"/>
      <family val="2"/>
    </font>
    <font>
      <b/>
      <sz val="22"/>
      <color indexed="9"/>
      <name val="MetaBookLF-Roman"/>
      <family val="2"/>
    </font>
    <font>
      <vertAlign val="superscript"/>
      <sz val="22"/>
      <color indexed="9"/>
      <name val="MetaBookLF-Roman"/>
      <family val="2"/>
    </font>
    <font>
      <b/>
      <sz val="21"/>
      <color indexed="9"/>
      <name val="MetaBookLF-Roman"/>
      <family val="2"/>
    </font>
    <font>
      <b/>
      <sz val="23"/>
      <color indexed="9"/>
      <name val="MetaBookLF-Roman"/>
      <family val="2"/>
    </font>
    <font>
      <sz val="23"/>
      <color indexed="9"/>
      <name val="MetaBookLF-Roman"/>
      <family val="2"/>
    </font>
    <font>
      <b/>
      <vertAlign val="superscript"/>
      <sz val="11"/>
      <name val="MetaBookLF-Roman"/>
      <family val="2"/>
    </font>
    <font>
      <sz val="13"/>
      <color indexed="8"/>
      <name val="MetaBookLF-Roman"/>
      <family val="2"/>
    </font>
    <font>
      <b/>
      <vertAlign val="superscript"/>
      <sz val="28"/>
      <color indexed="9"/>
      <name val="MetaBookLF-Roman"/>
      <family val="2"/>
    </font>
    <font>
      <sz val="12"/>
      <color indexed="8"/>
      <name val="MetaBookLF-Roman"/>
      <family val="2"/>
    </font>
    <font>
      <b/>
      <sz val="12"/>
      <color indexed="8"/>
      <name val="MetaBookLF-Roman"/>
      <family val="2"/>
    </font>
    <font>
      <b/>
      <sz val="13"/>
      <name val="MetaBookLF-Roman"/>
      <family val="2"/>
    </font>
    <font>
      <sz val="10"/>
      <color indexed="8"/>
      <name val="Arial"/>
      <family val="2"/>
    </font>
    <font>
      <sz val="3"/>
      <color indexed="8"/>
      <name val="MetaBookLF-Roman"/>
      <family val="2"/>
    </font>
    <font>
      <sz val="12"/>
      <color indexed="8"/>
      <name val="Arial"/>
      <family val="2"/>
    </font>
    <font>
      <b/>
      <sz val="12"/>
      <color indexed="9"/>
      <name val="MetaBookLF-Roman"/>
      <family val="2"/>
    </font>
    <font>
      <b/>
      <sz val="26"/>
      <color indexed="9"/>
      <name val="MetaBookLF-Roman"/>
      <family val="2"/>
    </font>
    <font>
      <sz val="11"/>
      <color rgb="FF9C0006"/>
      <name val="Calibri"/>
      <family val="2"/>
    </font>
    <font>
      <b/>
      <sz val="11"/>
      <color rgb="FFFA7D00"/>
      <name val="Calibri"/>
      <family val="2"/>
    </font>
    <font>
      <sz val="11"/>
      <color rgb="FFFA7D00"/>
      <name val="Calibri"/>
      <family val="2"/>
    </font>
    <font>
      <sz val="11"/>
      <color rgb="FF3F3F7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sz val="11"/>
      <color theme="1"/>
      <name val="Calibri"/>
      <family val="2"/>
    </font>
    <font>
      <sz val="11"/>
      <color theme="1"/>
      <name val="Calibri"/>
      <family val="2"/>
      <scheme val="minor"/>
    </font>
    <font>
      <sz val="10"/>
      <color theme="1"/>
      <name val="Arial"/>
      <family val="2"/>
    </font>
    <font>
      <b/>
      <sz val="11"/>
      <color rgb="FF3F3F3F"/>
      <name val="Calibri"/>
      <family val="2"/>
    </font>
    <font>
      <b/>
      <sz val="18"/>
      <color theme="3"/>
      <name val="Cambria"/>
      <family val="2"/>
    </font>
    <font>
      <b/>
      <sz val="11"/>
      <color theme="0"/>
      <name val="Calibri"/>
      <family val="2"/>
    </font>
    <font>
      <sz val="11.5"/>
      <name val="MetaBookLF-Roman"/>
      <family val="2"/>
    </font>
    <font>
      <b/>
      <sz val="11.5"/>
      <color indexed="9"/>
      <name val="MetaBookLF-Roman"/>
      <family val="2"/>
    </font>
    <font>
      <b/>
      <sz val="11.5"/>
      <name val="MetaBookLF-Roman"/>
      <family val="2"/>
    </font>
    <font>
      <b/>
      <i/>
      <sz val="11.5"/>
      <name val="MetaBookLF-Roman"/>
      <family val="2"/>
    </font>
  </fonts>
  <fills count="73">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65"/>
        <bgColor indexed="64"/>
      </patternFill>
    </fill>
    <fill>
      <patternFill patternType="solid">
        <fgColor indexed="22"/>
        <bgColor indexed="8"/>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A5A5A5"/>
        <bgColor indexed="64"/>
      </patternFill>
    </fill>
    <fill>
      <patternFill patternType="solid">
        <fgColor rgb="FFFFCC99"/>
      </patternFill>
    </fill>
    <fill>
      <patternFill patternType="solid">
        <fgColor rgb="FFC6EFCE"/>
        <bgColor indexed="64"/>
      </patternFill>
    </fill>
    <fill>
      <patternFill patternType="solid">
        <fgColor rgb="FFFFEB9C"/>
        <bgColor indexed="64"/>
      </patternFill>
    </fill>
    <fill>
      <patternFill patternType="solid">
        <fgColor rgb="FFA5A5A5"/>
      </patternFill>
    </fill>
    <fill>
      <patternFill patternType="solid">
        <fgColor theme="0" tint="-0.14999847407452621"/>
        <bgColor indexed="64"/>
      </patternFill>
    </fill>
    <fill>
      <patternFill patternType="solid">
        <fgColor theme="0" tint="-0.249977111117893"/>
        <bgColor indexed="64"/>
      </patternFill>
    </fill>
  </fills>
  <borders count="29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ck">
        <color indexed="64"/>
      </top>
      <bottom style="thin">
        <color indexed="64"/>
      </bottom>
      <diagonal/>
    </border>
    <border>
      <left/>
      <right/>
      <top/>
      <bottom style="medium">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8"/>
      </left>
      <right/>
      <top/>
      <bottom style="thin">
        <color indexed="8"/>
      </bottom>
      <diagonal/>
    </border>
    <border>
      <left/>
      <right/>
      <top/>
      <bottom style="thin">
        <color indexed="8"/>
      </bottom>
      <diagonal/>
    </border>
    <border>
      <left style="medium">
        <color indexed="64"/>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medium">
        <color indexed="64"/>
      </right>
      <top/>
      <bottom style="thin">
        <color indexed="8"/>
      </bottom>
      <diagonal/>
    </border>
    <border>
      <left style="thin">
        <color indexed="64"/>
      </left>
      <right style="thin">
        <color indexed="64"/>
      </right>
      <top style="thin">
        <color indexed="8"/>
      </top>
      <bottom style="medium">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medium">
        <color indexed="64"/>
      </left>
      <right style="thin">
        <color indexed="64"/>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8"/>
      </right>
      <top/>
      <bottom/>
      <diagonal/>
    </border>
    <border>
      <left/>
      <right style="medium">
        <color indexed="8"/>
      </right>
      <top style="medium">
        <color indexed="64"/>
      </top>
      <bottom/>
      <diagonal/>
    </border>
    <border>
      <left/>
      <right style="medium">
        <color indexed="8"/>
      </right>
      <top/>
      <bottom/>
      <diagonal/>
    </border>
    <border>
      <left/>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bottom/>
      <diagonal/>
    </border>
    <border>
      <left style="medium">
        <color indexed="8"/>
      </left>
      <right style="medium">
        <color indexed="8"/>
      </right>
      <top/>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bottom style="thin">
        <color indexed="8"/>
      </bottom>
      <diagonal/>
    </border>
    <border>
      <left style="medium">
        <color indexed="8"/>
      </left>
      <right style="medium">
        <color indexed="8"/>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bottom style="medium">
        <color indexed="8"/>
      </bottom>
      <diagonal/>
    </border>
    <border>
      <left style="thin">
        <color indexed="8"/>
      </left>
      <right style="thin">
        <color indexed="8"/>
      </right>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8"/>
      </right>
      <top/>
      <bottom/>
      <diagonal/>
    </border>
    <border>
      <left style="medium">
        <color indexed="8"/>
      </left>
      <right/>
      <top style="thin">
        <color indexed="8"/>
      </top>
      <bottom/>
      <diagonal/>
    </border>
    <border>
      <left style="medium">
        <color indexed="8"/>
      </left>
      <right/>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medium">
        <color indexed="64"/>
      </right>
      <top style="thin">
        <color indexed="8"/>
      </top>
      <bottom style="medium">
        <color indexed="64"/>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bottom style="medium">
        <color indexed="8"/>
      </bottom>
      <diagonal/>
    </border>
    <border>
      <left style="medium">
        <color indexed="8"/>
      </left>
      <right style="thin">
        <color indexed="8"/>
      </right>
      <top style="medium">
        <color indexed="8"/>
      </top>
      <bottom style="medium">
        <color indexed="8"/>
      </bottom>
      <diagonal/>
    </border>
    <border>
      <left/>
      <right/>
      <top style="thin">
        <color indexed="8"/>
      </top>
      <bottom style="thin">
        <color indexed="8"/>
      </bottom>
      <diagonal/>
    </border>
    <border>
      <left style="medium">
        <color indexed="8"/>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8"/>
      </left>
      <right/>
      <top style="medium">
        <color indexed="64"/>
      </top>
      <bottom/>
      <diagonal/>
    </border>
    <border>
      <left style="thin">
        <color indexed="64"/>
      </left>
      <right/>
      <top style="medium">
        <color indexed="64"/>
      </top>
      <bottom/>
      <diagonal/>
    </border>
    <border>
      <left style="thin">
        <color indexed="64"/>
      </left>
      <right style="thin">
        <color indexed="8"/>
      </right>
      <top/>
      <bottom style="thin">
        <color indexed="64"/>
      </bottom>
      <diagonal/>
    </border>
    <border>
      <left style="medium">
        <color indexed="8"/>
      </left>
      <right/>
      <top/>
      <bottom style="medium">
        <color indexed="64"/>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top style="thin">
        <color indexed="64"/>
      </top>
      <bottom style="thin">
        <color indexed="64"/>
      </bottom>
      <diagonal/>
    </border>
    <border>
      <left style="medium">
        <color indexed="8"/>
      </left>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bottom style="thin">
        <color indexed="64"/>
      </bottom>
      <diagonal/>
    </border>
    <border>
      <left style="thin">
        <color indexed="9"/>
      </left>
      <right style="thin">
        <color indexed="9"/>
      </right>
      <top style="thin">
        <color indexed="9"/>
      </top>
      <bottom style="thin">
        <color indexed="9"/>
      </bottom>
      <diagonal/>
    </border>
    <border>
      <left style="medium">
        <color indexed="9"/>
      </left>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style="medium">
        <color indexed="8"/>
      </left>
      <right style="thin">
        <color indexed="8"/>
      </right>
      <top/>
      <bottom style="thin">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style="thin">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64"/>
      </bottom>
      <diagonal/>
    </border>
    <border>
      <left/>
      <right style="thin">
        <color indexed="8"/>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8"/>
      </right>
      <top/>
      <bottom style="medium">
        <color indexed="64"/>
      </bottom>
      <diagonal/>
    </border>
    <border>
      <left style="medium">
        <color indexed="64"/>
      </left>
      <right style="medium">
        <color indexed="8"/>
      </right>
      <top style="thin">
        <color indexed="8"/>
      </top>
      <bottom style="thin">
        <color indexed="8"/>
      </bottom>
      <diagonal/>
    </border>
    <border>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8"/>
      </right>
      <top/>
      <bottom style="medium">
        <color indexed="64"/>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medium">
        <color indexed="64"/>
      </bottom>
      <diagonal/>
    </border>
    <border>
      <left style="medium">
        <color indexed="64"/>
      </left>
      <right/>
      <top/>
      <bottom style="thin">
        <color indexed="8"/>
      </bottom>
      <diagonal/>
    </border>
    <border>
      <left style="medium">
        <color indexed="8"/>
      </left>
      <right/>
      <top style="thin">
        <color indexed="8"/>
      </top>
      <bottom style="medium">
        <color indexed="64"/>
      </bottom>
      <diagonal/>
    </border>
    <border>
      <left/>
      <right style="medium">
        <color indexed="64"/>
      </right>
      <top/>
      <bottom style="thin">
        <color indexed="8"/>
      </bottom>
      <diagonal/>
    </border>
    <border>
      <left/>
      <right style="thin">
        <color indexed="8"/>
      </right>
      <top style="medium">
        <color indexed="8"/>
      </top>
      <bottom/>
      <diagonal/>
    </border>
    <border>
      <left style="medium">
        <color indexed="8"/>
      </left>
      <right style="thin">
        <color indexed="8"/>
      </right>
      <top style="medium">
        <color indexed="64"/>
      </top>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style="thin">
        <color indexed="64"/>
      </left>
      <right style="thin">
        <color indexed="8"/>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right style="thin">
        <color indexed="8"/>
      </right>
      <top style="medium">
        <color indexed="8"/>
      </top>
      <bottom style="medium">
        <color indexed="64"/>
      </bottom>
      <diagonal/>
    </border>
    <border>
      <left style="thin">
        <color indexed="8"/>
      </left>
      <right style="medium">
        <color indexed="64"/>
      </right>
      <top/>
      <bottom style="thin">
        <color indexed="64"/>
      </bottom>
      <diagonal/>
    </border>
    <border>
      <left/>
      <right style="thin">
        <color indexed="8"/>
      </right>
      <top style="medium">
        <color indexed="64"/>
      </top>
      <bottom style="thin">
        <color indexed="64"/>
      </bottom>
      <diagonal/>
    </border>
    <border>
      <left style="medium">
        <color indexed="64"/>
      </left>
      <right style="thin">
        <color indexed="64"/>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thin">
        <color indexed="8"/>
      </left>
      <right style="thin">
        <color indexed="8"/>
      </right>
      <top/>
      <bottom style="medium">
        <color indexed="8"/>
      </bottom>
      <diagonal/>
    </border>
    <border>
      <left style="thin">
        <color indexed="64"/>
      </left>
      <right/>
      <top style="medium">
        <color indexed="64"/>
      </top>
      <bottom style="thin">
        <color indexed="64"/>
      </bottom>
      <diagonal/>
    </border>
    <border>
      <left style="medium">
        <color indexed="8"/>
      </left>
      <right style="thin">
        <color indexed="8"/>
      </right>
      <top style="medium">
        <color indexed="8"/>
      </top>
      <bottom style="medium">
        <color indexed="64"/>
      </bottom>
      <diagonal/>
    </border>
    <border>
      <left style="medium">
        <color indexed="8"/>
      </left>
      <right/>
      <top style="medium">
        <color indexed="8"/>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medium">
        <color indexed="8"/>
      </bottom>
      <diagonal/>
    </border>
    <border>
      <left style="thin">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thin">
        <color indexed="8"/>
      </left>
      <right style="thin">
        <color indexed="64"/>
      </right>
      <top/>
      <bottom style="medium">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right style="medium">
        <color indexed="8"/>
      </right>
      <top style="thin">
        <color indexed="8"/>
      </top>
      <bottom style="medium">
        <color indexed="64"/>
      </bottom>
      <diagonal/>
    </border>
    <border>
      <left/>
      <right style="medium">
        <color indexed="8"/>
      </right>
      <top style="thin">
        <color indexed="64"/>
      </top>
      <bottom style="thin">
        <color indexed="64"/>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64"/>
      </left>
      <right style="medium">
        <color indexed="8"/>
      </right>
      <top style="medium">
        <color indexed="8"/>
      </top>
      <bottom/>
      <diagonal/>
    </border>
    <border>
      <left style="medium">
        <color indexed="64"/>
      </left>
      <right style="medium">
        <color indexed="8"/>
      </right>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8"/>
      </left>
      <right style="thin">
        <color indexed="8"/>
      </right>
      <top style="thin">
        <color indexed="64"/>
      </top>
      <bottom style="thin">
        <color indexed="64"/>
      </bottom>
      <diagonal/>
    </border>
    <border>
      <left style="thin">
        <color indexed="64"/>
      </left>
      <right style="thin">
        <color indexed="8"/>
      </right>
      <top/>
      <bottom style="medium">
        <color indexed="64"/>
      </bottom>
      <diagonal/>
    </border>
    <border>
      <left/>
      <right style="medium">
        <color indexed="64"/>
      </right>
      <top style="medium">
        <color indexed="64"/>
      </top>
      <bottom style="thin">
        <color indexed="8"/>
      </bottom>
      <diagonal/>
    </border>
    <border>
      <left style="medium">
        <color indexed="8"/>
      </left>
      <right/>
      <top style="thin">
        <color indexed="64"/>
      </top>
      <bottom/>
      <diagonal/>
    </border>
    <border>
      <left/>
      <right style="thin">
        <color indexed="64"/>
      </right>
      <top style="medium">
        <color indexed="64"/>
      </top>
      <bottom/>
      <diagonal/>
    </border>
    <border>
      <left style="thin">
        <color indexed="8"/>
      </left>
      <right style="medium">
        <color indexed="64"/>
      </right>
      <top/>
      <bottom/>
      <diagonal/>
    </border>
    <border>
      <left/>
      <right style="thin">
        <color indexed="8"/>
      </right>
      <top/>
      <bottom style="medium">
        <color indexed="8"/>
      </bottom>
      <diagonal/>
    </border>
    <border>
      <left style="thin">
        <color indexed="8"/>
      </left>
      <right/>
      <top style="thin">
        <color indexed="64"/>
      </top>
      <bottom style="thin">
        <color indexed="64"/>
      </bottom>
      <diagonal/>
    </border>
    <border>
      <left style="thin">
        <color indexed="8"/>
      </left>
      <right style="medium">
        <color indexed="8"/>
      </right>
      <top style="medium">
        <color indexed="64"/>
      </top>
      <bottom/>
      <diagonal/>
    </border>
    <border>
      <left style="thin">
        <color indexed="8"/>
      </left>
      <right style="medium">
        <color indexed="8"/>
      </right>
      <top/>
      <bottom style="thin">
        <color indexed="64"/>
      </bottom>
      <diagonal/>
    </border>
    <border>
      <left style="medium">
        <color indexed="8"/>
      </left>
      <right style="medium">
        <color indexed="8"/>
      </right>
      <top/>
      <bottom style="medium">
        <color indexed="8"/>
      </bottom>
      <diagonal/>
    </border>
    <border>
      <left style="medium">
        <color indexed="64"/>
      </left>
      <right style="medium">
        <color indexed="8"/>
      </right>
      <top style="thin">
        <color indexed="8"/>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medium">
        <color indexed="8"/>
      </left>
      <right style="thin">
        <color indexed="64"/>
      </right>
      <top style="medium">
        <color indexed="64"/>
      </top>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style="medium">
        <color indexed="8"/>
      </left>
      <right style="thin">
        <color indexed="64"/>
      </right>
      <top style="thin">
        <color indexed="8"/>
      </top>
      <bottom/>
      <diagonal/>
    </border>
    <border>
      <left style="medium">
        <color indexed="8"/>
      </left>
      <right style="thin">
        <color indexed="64"/>
      </right>
      <top/>
      <bottom style="medium">
        <color indexed="64"/>
      </bottom>
      <diagonal/>
    </border>
    <border>
      <left style="thin">
        <color indexed="8"/>
      </left>
      <right style="medium">
        <color indexed="8"/>
      </right>
      <top style="thin">
        <color indexed="64"/>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8"/>
      </left>
      <right/>
      <top style="medium">
        <color indexed="64"/>
      </top>
      <bottom/>
      <diagonal/>
    </border>
    <border>
      <left style="medium">
        <color indexed="64"/>
      </left>
      <right style="medium">
        <color indexed="8"/>
      </right>
      <top/>
      <bottom style="thin">
        <color indexed="8"/>
      </bottom>
      <diagonal/>
    </border>
    <border>
      <left style="medium">
        <color indexed="64"/>
      </left>
      <right style="medium">
        <color indexed="8"/>
      </right>
      <top style="thin">
        <color indexed="8"/>
      </top>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64"/>
      </top>
      <bottom/>
      <diagonal/>
    </border>
    <border>
      <left/>
      <right style="thin">
        <color indexed="64"/>
      </right>
      <top style="medium">
        <color indexed="64"/>
      </top>
      <bottom style="thin">
        <color indexed="64"/>
      </bottom>
      <diagonal/>
    </border>
    <border>
      <left style="medium">
        <color indexed="8"/>
      </left>
      <right/>
      <top style="medium">
        <color indexed="64"/>
      </top>
      <bottom style="thin">
        <color indexed="64"/>
      </bottom>
      <diagonal/>
    </border>
    <border>
      <left/>
      <right style="medium">
        <color indexed="64"/>
      </right>
      <top style="medium">
        <color indexed="8"/>
      </top>
      <bottom/>
      <diagonal/>
    </border>
    <border>
      <left style="thin">
        <color indexed="64"/>
      </left>
      <right style="medium">
        <color indexed="64"/>
      </right>
      <top style="thin">
        <color indexed="8"/>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62">
    <xf numFmtId="0" fontId="0" fillId="0" borderId="0"/>
    <xf numFmtId="0" fontId="15" fillId="3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4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1"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43"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4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46"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47"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48"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48" borderId="0" applyNumberFormat="0" applyBorder="0" applyAlignment="0" applyProtection="0"/>
    <xf numFmtId="0" fontId="15" fillId="48"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4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49" borderId="0" applyNumberFormat="0" applyBorder="0" applyAlignment="0" applyProtection="0"/>
    <xf numFmtId="0" fontId="15" fillId="4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50" borderId="0" applyNumberFormat="0" applyBorder="0" applyAlignment="0" applyProtection="0"/>
    <xf numFmtId="0" fontId="15" fillId="5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9" borderId="0" applyNumberFormat="0" applyBorder="0" applyAlignment="0" applyProtection="0"/>
    <xf numFmtId="0" fontId="15" fillId="50" borderId="0" applyNumberFormat="0" applyBorder="0" applyAlignment="0" applyProtection="0"/>
    <xf numFmtId="0" fontId="16" fillId="5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51" borderId="0" applyNumberFormat="0" applyBorder="0" applyAlignment="0" applyProtection="0"/>
    <xf numFmtId="0" fontId="16" fillId="5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5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53"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54"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55"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5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51"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16" fillId="55" borderId="0" applyNumberFormat="0" applyBorder="0" applyAlignment="0" applyProtection="0"/>
    <xf numFmtId="0" fontId="16" fillId="56" borderId="0" applyNumberFormat="0" applyBorder="0" applyAlignment="0" applyProtection="0"/>
    <xf numFmtId="0" fontId="16" fillId="20" borderId="0" applyNumberFormat="0" applyBorder="0" applyAlignment="0" applyProtection="0"/>
    <xf numFmtId="0" fontId="16" fillId="5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58"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59"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15" borderId="0" applyNumberFormat="0" applyBorder="0" applyAlignment="0" applyProtection="0"/>
    <xf numFmtId="0" fontId="16" fillId="60"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61"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26" borderId="0" applyNumberFormat="0" applyBorder="0" applyAlignment="0" applyProtection="0"/>
    <xf numFmtId="0" fontId="16" fillId="62"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41" fontId="36" fillId="0" borderId="0" applyFill="0" applyBorder="0" applyProtection="0">
      <alignment vertical="center"/>
    </xf>
    <xf numFmtId="42" fontId="36" fillId="0" borderId="0" applyFill="0" applyBorder="0" applyProtection="0">
      <alignment vertical="center"/>
    </xf>
    <xf numFmtId="0" fontId="17" fillId="0" borderId="0" applyNumberFormat="0" applyFill="0" applyBorder="0" applyAlignment="0" applyProtection="0"/>
    <xf numFmtId="0" fontId="162" fillId="63" borderId="0" applyNumberFormat="0" applyBorder="0" applyAlignment="0" applyProtection="0"/>
    <xf numFmtId="0" fontId="162" fillId="63" borderId="0" applyNumberFormat="0" applyBorder="0" applyAlignment="0" applyProtection="0"/>
    <xf numFmtId="0" fontId="163" fillId="64" borderId="282" applyNumberFormat="0" applyAlignment="0" applyProtection="0"/>
    <xf numFmtId="0" fontId="163" fillId="65" borderId="282" applyNumberFormat="0" applyAlignment="0" applyProtection="0"/>
    <xf numFmtId="0" fontId="18" fillId="29" borderId="1" applyNumberFormat="0" applyAlignment="0" applyProtection="0"/>
    <xf numFmtId="0" fontId="18" fillId="29" borderId="1" applyNumberFormat="0" applyAlignment="0" applyProtection="0"/>
    <xf numFmtId="0" fontId="163" fillId="65" borderId="282" applyNumberFormat="0" applyAlignment="0" applyProtection="0"/>
    <xf numFmtId="0" fontId="163" fillId="65" borderId="282"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63" fillId="65" borderId="282" applyNumberFormat="0" applyAlignment="0" applyProtection="0"/>
    <xf numFmtId="0" fontId="163" fillId="64" borderId="282" applyNumberFormat="0" applyAlignment="0" applyProtection="0"/>
    <xf numFmtId="0" fontId="19" fillId="0" borderId="2" applyNumberFormat="0" applyFill="0" applyAlignment="0" applyProtection="0"/>
    <xf numFmtId="0" fontId="164" fillId="0" borderId="283" applyNumberFormat="0" applyFill="0" applyAlignment="0" applyProtection="0"/>
    <xf numFmtId="0" fontId="164" fillId="0" borderId="283" applyNumberFormat="0" applyFill="0" applyAlignment="0" applyProtection="0"/>
    <xf numFmtId="0" fontId="164" fillId="0" borderId="283" applyNumberFormat="0" applyFill="0" applyAlignment="0" applyProtection="0"/>
    <xf numFmtId="0" fontId="35" fillId="66" borderId="284" applyNumberFormat="0" applyAlignment="0" applyProtection="0"/>
    <xf numFmtId="0" fontId="35" fillId="66" borderId="284" applyNumberFormat="0" applyAlignment="0" applyProtection="0"/>
    <xf numFmtId="3" fontId="20" fillId="32" borderId="4" applyFont="0" applyFill="0" applyProtection="0">
      <alignment horizontal="right"/>
    </xf>
    <xf numFmtId="41" fontId="157" fillId="0" borderId="0" applyFont="0" applyFill="0" applyBorder="0" applyAlignment="0" applyProtection="0"/>
    <xf numFmtId="167" fontId="8" fillId="0" borderId="0" applyFont="0" applyFill="0" applyBorder="0" applyAlignment="0" applyProtection="0">
      <alignment vertical="center"/>
    </xf>
    <xf numFmtId="6" fontId="8" fillId="0" borderId="0" applyFont="0" applyFill="0" applyBorder="0" applyAlignment="0" applyProtection="0"/>
    <xf numFmtId="0" fontId="15" fillId="33" borderId="285" applyNumberFormat="0" applyFont="0" applyAlignment="0" applyProtection="0"/>
    <xf numFmtId="0" fontId="9"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8" fillId="33" borderId="5" applyNumberFormat="0" applyFont="0" applyAlignment="0" applyProtection="0"/>
    <xf numFmtId="0" fontId="15" fillId="33" borderId="285" applyNumberFormat="0" applyFont="0" applyAlignment="0" applyProtection="0"/>
    <xf numFmtId="0" fontId="15" fillId="33" borderId="28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44" fontId="157" fillId="0" borderId="0" applyFont="0" applyFill="0" applyBorder="0" applyAlignment="0" applyProtection="0"/>
    <xf numFmtId="42" fontId="157" fillId="0" borderId="0" applyFont="0" applyFill="0" applyBorder="0" applyAlignment="0" applyProtection="0"/>
    <xf numFmtId="49" fontId="36" fillId="0" borderId="6" applyFill="0" applyBorder="0" applyProtection="0">
      <alignment horizontal="center" vertical="center"/>
    </xf>
    <xf numFmtId="49" fontId="37" fillId="0" borderId="0" applyFill="0" applyBorder="0" applyProtection="0">
      <alignment horizontal="left" vertical="center"/>
    </xf>
    <xf numFmtId="186" fontId="38" fillId="0" borderId="0" applyFill="0" applyBorder="0" applyAlignment="0" applyProtection="0">
      <alignment horizontal="left" vertical="center"/>
    </xf>
    <xf numFmtId="0" fontId="165" fillId="67" borderId="282" applyNumberFormat="0" applyAlignment="0" applyProtection="0"/>
    <xf numFmtId="0" fontId="165" fillId="9" borderId="282" applyNumberFormat="0" applyAlignment="0" applyProtection="0"/>
    <xf numFmtId="0" fontId="21" fillId="9" borderId="1" applyNumberFormat="0" applyAlignment="0" applyProtection="0"/>
    <xf numFmtId="0" fontId="21" fillId="9" borderId="1" applyNumberFormat="0" applyAlignment="0" applyProtection="0"/>
    <xf numFmtId="0" fontId="165" fillId="9" borderId="282" applyNumberFormat="0" applyAlignment="0" applyProtection="0"/>
    <xf numFmtId="0" fontId="165" fillId="9" borderId="282"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178" fontId="13" fillId="0" borderId="0" applyFont="0" applyFill="0" applyBorder="0" applyAlignment="0" applyProtection="0"/>
    <xf numFmtId="178" fontId="12" fillId="0" borderId="0" applyFon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187" fontId="8" fillId="0" borderId="0" applyFont="0" applyFill="0" applyBorder="0" applyProtection="0">
      <alignment vertical="center"/>
    </xf>
    <xf numFmtId="188" fontId="8" fillId="0" borderId="0" applyFont="0" applyFill="0" applyBorder="0" applyProtection="0">
      <alignment vertical="center"/>
    </xf>
    <xf numFmtId="189" fontId="8" fillId="0" borderId="0" applyFont="0" applyFill="0" applyBorder="0" applyProtection="0">
      <alignment vertical="center"/>
    </xf>
    <xf numFmtId="190" fontId="8" fillId="0" borderId="7" applyFont="0" applyFill="0" applyBorder="0" applyProtection="0">
      <alignment vertical="center"/>
    </xf>
    <xf numFmtId="191" fontId="39" fillId="0" borderId="0" applyFont="0" applyBorder="0">
      <alignment vertical="center"/>
    </xf>
    <xf numFmtId="192" fontId="8" fillId="0" borderId="0" applyFont="0" applyBorder="0">
      <alignment vertical="center"/>
    </xf>
    <xf numFmtId="193" fontId="8" fillId="0" borderId="0" applyFont="0" applyBorder="0">
      <alignment vertical="center"/>
    </xf>
    <xf numFmtId="194" fontId="8" fillId="0" borderId="0" applyFont="0" applyBorder="0">
      <alignment vertical="center"/>
    </xf>
    <xf numFmtId="195" fontId="39" fillId="0" borderId="0" applyFont="0" applyBorder="0">
      <alignment vertical="center"/>
    </xf>
    <xf numFmtId="196" fontId="8" fillId="0" borderId="0" applyFont="0" applyBorder="0">
      <alignment horizontal="right"/>
      <protection locked="0"/>
    </xf>
    <xf numFmtId="197" fontId="8" fillId="0" borderId="0" applyFont="0" applyBorder="0">
      <alignment vertical="center"/>
    </xf>
    <xf numFmtId="198" fontId="8" fillId="0" borderId="0" applyFont="0" applyBorder="0">
      <alignment vertical="center"/>
    </xf>
    <xf numFmtId="0" fontId="167" fillId="68" borderId="0" applyNumberFormat="0" applyBorder="0" applyAlignment="0" applyProtection="0"/>
    <xf numFmtId="0" fontId="167" fillId="68" borderId="0" applyNumberFormat="0" applyBorder="0" applyAlignment="0" applyProtection="0"/>
    <xf numFmtId="0" fontId="11" fillId="29" borderId="4" applyNumberFormat="0" applyFont="0" applyBorder="0" applyAlignment="0" applyProtection="0">
      <alignment horizontal="center"/>
    </xf>
    <xf numFmtId="0" fontId="9" fillId="29" borderId="4" applyNumberFormat="0" applyFont="0" applyBorder="0" applyAlignment="0" applyProtection="0">
      <alignment horizontal="center"/>
    </xf>
    <xf numFmtId="0" fontId="8" fillId="29" borderId="4" applyNumberFormat="0" applyFont="0" applyBorder="0" applyAlignment="0" applyProtection="0">
      <alignment horizontal="center"/>
    </xf>
    <xf numFmtId="0" fontId="8" fillId="29" borderId="4" applyNumberFormat="0" applyFont="0" applyBorder="0" applyAlignment="0" applyProtection="0">
      <alignment horizontal="center"/>
    </xf>
    <xf numFmtId="0" fontId="168" fillId="0" borderId="286" applyNumberFormat="0" applyFill="0" applyAlignment="0" applyProtection="0"/>
    <xf numFmtId="0" fontId="168" fillId="0" borderId="286" applyNumberFormat="0" applyFill="0" applyAlignment="0" applyProtection="0"/>
    <xf numFmtId="0" fontId="169" fillId="0" borderId="287" applyNumberFormat="0" applyFill="0" applyAlignment="0" applyProtection="0"/>
    <xf numFmtId="0" fontId="169" fillId="0" borderId="287" applyNumberFormat="0" applyFill="0" applyAlignment="0" applyProtection="0"/>
    <xf numFmtId="0" fontId="170" fillId="0" borderId="288" applyNumberFormat="0" applyFill="0" applyAlignment="0" applyProtection="0"/>
    <xf numFmtId="0" fontId="170" fillId="0" borderId="288" applyNumberFormat="0" applyFill="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3" fontId="11" fillId="9" borderId="4" applyFont="0" applyProtection="0">
      <alignment horizontal="right"/>
    </xf>
    <xf numFmtId="3" fontId="9" fillId="9" borderId="4" applyFont="0" applyProtection="0">
      <alignment horizontal="right"/>
    </xf>
    <xf numFmtId="3" fontId="8" fillId="9" borderId="4" applyFont="0" applyProtection="0">
      <alignment horizontal="right"/>
    </xf>
    <xf numFmtId="3" fontId="8" fillId="9" borderId="4" applyFont="0" applyProtection="0">
      <alignment horizontal="right"/>
    </xf>
    <xf numFmtId="10" fontId="11" fillId="9" borderId="4" applyFont="0" applyProtection="0">
      <alignment horizontal="right"/>
    </xf>
    <xf numFmtId="10" fontId="9" fillId="9" borderId="4" applyFont="0" applyProtection="0">
      <alignment horizontal="right"/>
    </xf>
    <xf numFmtId="10" fontId="8" fillId="9" borderId="4" applyFont="0" applyProtection="0">
      <alignment horizontal="right"/>
    </xf>
    <xf numFmtId="10" fontId="8" fillId="9" borderId="4" applyFont="0" applyProtection="0">
      <alignment horizontal="right"/>
    </xf>
    <xf numFmtId="9" fontId="11" fillId="9" borderId="4" applyFont="0" applyProtection="0">
      <alignment horizontal="right"/>
    </xf>
    <xf numFmtId="9" fontId="9" fillId="9" borderId="4" applyFont="0" applyProtection="0">
      <alignment horizontal="right"/>
    </xf>
    <xf numFmtId="9" fontId="8" fillId="9" borderId="4" applyFont="0" applyProtection="0">
      <alignment horizontal="right"/>
    </xf>
    <xf numFmtId="9" fontId="8" fillId="9" borderId="4" applyFont="0" applyProtection="0">
      <alignment horizontal="right"/>
    </xf>
    <xf numFmtId="0" fontId="11" fillId="9" borderId="12" applyNumberFormat="0" applyFont="0" applyBorder="0" applyAlignment="0" applyProtection="0">
      <alignment horizontal="left"/>
    </xf>
    <xf numFmtId="0" fontId="9" fillId="9" borderId="12" applyNumberFormat="0" applyFont="0" applyBorder="0" applyAlignment="0" applyProtection="0">
      <alignment horizontal="left"/>
    </xf>
    <xf numFmtId="0" fontId="8" fillId="9" borderId="12" applyNumberFormat="0" applyFont="0" applyBorder="0" applyAlignment="0" applyProtection="0">
      <alignment horizontal="left"/>
    </xf>
    <xf numFmtId="0" fontId="8" fillId="9" borderId="12" applyNumberFormat="0" applyFont="0" applyBorder="0" applyAlignment="0" applyProtection="0">
      <alignment horizontal="left"/>
    </xf>
    <xf numFmtId="0" fontId="165" fillId="9" borderId="282" applyNumberFormat="0" applyAlignment="0" applyProtection="0"/>
    <xf numFmtId="0" fontId="165" fillId="67" borderId="282" applyNumberFormat="0" applyAlignment="0" applyProtection="0"/>
    <xf numFmtId="37" fontId="23" fillId="0" borderId="4">
      <alignment horizontal="right" vertical="center"/>
      <protection locked="0"/>
    </xf>
    <xf numFmtId="181" fontId="11" fillId="34" borderId="4" applyFont="0" applyAlignment="0">
      <protection locked="0"/>
    </xf>
    <xf numFmtId="181" fontId="9" fillId="34" borderId="4" applyFont="0" applyAlignment="0">
      <protection locked="0"/>
    </xf>
    <xf numFmtId="181" fontId="8" fillId="34" borderId="4" applyFont="0" applyAlignment="0">
      <protection locked="0"/>
    </xf>
    <xf numFmtId="181" fontId="8" fillId="34" borderId="4" applyFont="0" applyAlignment="0">
      <protection locked="0"/>
    </xf>
    <xf numFmtId="3" fontId="11" fillId="34" borderId="4" applyFont="0">
      <alignment horizontal="right"/>
      <protection locked="0"/>
    </xf>
    <xf numFmtId="3" fontId="9" fillId="34" borderId="4" applyFont="0">
      <alignment horizontal="right"/>
      <protection locked="0"/>
    </xf>
    <xf numFmtId="3" fontId="8" fillId="34" borderId="4" applyFont="0">
      <alignment horizontal="right"/>
      <protection locked="0"/>
    </xf>
    <xf numFmtId="3" fontId="8" fillId="34" borderId="4" applyFont="0">
      <alignment horizontal="right"/>
      <protection locked="0"/>
    </xf>
    <xf numFmtId="177" fontId="11" fillId="34" borderId="4" applyFont="0">
      <alignment horizontal="right"/>
      <protection locked="0"/>
    </xf>
    <xf numFmtId="177" fontId="9" fillId="34" borderId="4" applyFont="0">
      <alignment horizontal="right"/>
      <protection locked="0"/>
    </xf>
    <xf numFmtId="177" fontId="8" fillId="34" borderId="4" applyFont="0">
      <alignment horizontal="right"/>
      <protection locked="0"/>
    </xf>
    <xf numFmtId="177" fontId="8" fillId="34" borderId="4" applyFont="0">
      <alignment horizontal="right"/>
      <protection locked="0"/>
    </xf>
    <xf numFmtId="10" fontId="11" fillId="34" borderId="4" applyFont="0">
      <alignment horizontal="right"/>
      <protection locked="0"/>
    </xf>
    <xf numFmtId="10" fontId="9" fillId="34" borderId="4" applyFont="0">
      <alignment horizontal="right"/>
      <protection locked="0"/>
    </xf>
    <xf numFmtId="10" fontId="8" fillId="34" borderId="4" applyFont="0">
      <alignment horizontal="right"/>
      <protection locked="0"/>
    </xf>
    <xf numFmtId="10" fontId="8" fillId="34" borderId="4" applyFont="0">
      <alignment horizontal="right"/>
      <protection locked="0"/>
    </xf>
    <xf numFmtId="9" fontId="11" fillId="34" borderId="13" applyFont="0">
      <alignment horizontal="right"/>
      <protection locked="0"/>
    </xf>
    <xf numFmtId="9" fontId="9" fillId="34" borderId="13" applyFont="0">
      <alignment horizontal="right"/>
      <protection locked="0"/>
    </xf>
    <xf numFmtId="9" fontId="8" fillId="34" borderId="13" applyFont="0">
      <alignment horizontal="right"/>
      <protection locked="0"/>
    </xf>
    <xf numFmtId="9" fontId="8" fillId="34" borderId="13" applyFont="0">
      <alignment horizontal="right"/>
      <protection locked="0"/>
    </xf>
    <xf numFmtId="0" fontId="11" fillId="34" borderId="4" applyFont="0">
      <alignment horizontal="center" wrapText="1"/>
      <protection locked="0"/>
    </xf>
    <xf numFmtId="0" fontId="9" fillId="34" borderId="4" applyFont="0">
      <alignment horizontal="center" wrapText="1"/>
      <protection locked="0"/>
    </xf>
    <xf numFmtId="0" fontId="8" fillId="34" borderId="4" applyFont="0">
      <alignment horizontal="center" wrapText="1"/>
      <protection locked="0"/>
    </xf>
    <xf numFmtId="0" fontId="8" fillId="34" borderId="4" applyFont="0">
      <alignment horizontal="center" wrapText="1"/>
      <protection locked="0"/>
    </xf>
    <xf numFmtId="49" fontId="11" fillId="34" borderId="4" applyFont="0" applyAlignment="0">
      <protection locked="0"/>
    </xf>
    <xf numFmtId="49" fontId="9" fillId="34" borderId="4" applyFont="0" applyAlignment="0">
      <protection locked="0"/>
    </xf>
    <xf numFmtId="49" fontId="8" fillId="34" borderId="4" applyFont="0" applyAlignment="0">
      <protection locked="0"/>
    </xf>
    <xf numFmtId="49" fontId="8" fillId="34" borderId="4" applyFont="0" applyAlignment="0">
      <protection locked="0"/>
    </xf>
    <xf numFmtId="0" fontId="24" fillId="3" borderId="0" applyNumberFormat="0" applyBorder="0" applyAlignment="0" applyProtection="0"/>
    <xf numFmtId="0" fontId="162" fillId="6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162" fillId="63" borderId="0" applyNumberFormat="0" applyBorder="0" applyAlignment="0" applyProtection="0"/>
    <xf numFmtId="0" fontId="162" fillId="6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164" fillId="0" borderId="283" applyNumberFormat="0" applyFill="0" applyAlignment="0" applyProtection="0"/>
    <xf numFmtId="167" fontId="9" fillId="0" borderId="0" applyFont="0" applyFill="0" applyBorder="0" applyAlignment="0" applyProtection="0"/>
    <xf numFmtId="18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3" fontId="8" fillId="0" borderId="0" applyFont="0" applyFill="0" applyBorder="0" applyAlignment="0" applyProtection="0"/>
    <xf numFmtId="167" fontId="8" fillId="0" borderId="0" applyFont="0" applyFill="0" applyBorder="0" applyAlignment="0" applyProtection="0"/>
    <xf numFmtId="165" fontId="2" fillId="0" borderId="0" applyFont="0" applyFill="0" applyBorder="0" applyAlignment="0" applyProtection="0"/>
    <xf numFmtId="167"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173" fontId="8" fillId="0" borderId="0" applyFont="0" applyFill="0" applyBorder="0" applyAlignment="0" applyProtection="0"/>
    <xf numFmtId="169" fontId="8" fillId="0" borderId="0" applyFont="0" applyFill="0" applyBorder="0" applyAlignment="0" applyProtection="0"/>
    <xf numFmtId="173" fontId="8" fillId="0" borderId="0" applyFont="0" applyFill="0" applyBorder="0" applyAlignment="0" applyProtection="0"/>
    <xf numFmtId="169"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69" fontId="8" fillId="0" borderId="0" applyFont="0" applyFill="0" applyBorder="0" applyAlignment="0" applyProtection="0"/>
    <xf numFmtId="166"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171" fillId="69" borderId="0" applyNumberFormat="0" applyBorder="0" applyAlignment="0" applyProtection="0"/>
    <xf numFmtId="0" fontId="171" fillId="69" borderId="0" applyNumberFormat="0" applyBorder="0" applyAlignment="0" applyProtection="0"/>
    <xf numFmtId="0" fontId="25" fillId="35" borderId="0" applyNumberFormat="0" applyBorder="0" applyAlignment="0" applyProtection="0"/>
    <xf numFmtId="0" fontId="171" fillId="69"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171" fillId="69" borderId="0" applyNumberFormat="0" applyBorder="0" applyAlignment="0" applyProtection="0"/>
    <xf numFmtId="0" fontId="171" fillId="69"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49" fontId="40" fillId="0" borderId="0" applyFill="0" applyBorder="0" applyProtection="0">
      <alignment horizontal="left"/>
    </xf>
    <xf numFmtId="0" fontId="26" fillId="0" borderId="0"/>
    <xf numFmtId="0" fontId="172" fillId="0" borderId="0"/>
    <xf numFmtId="0" fontId="173" fillId="0" borderId="0"/>
    <xf numFmtId="0" fontId="173" fillId="0" borderId="0"/>
    <xf numFmtId="0" fontId="173" fillId="0" borderId="0"/>
    <xf numFmtId="0" fontId="173" fillId="0" borderId="0"/>
    <xf numFmtId="0" fontId="12" fillId="0" borderId="0"/>
    <xf numFmtId="0" fontId="174" fillId="0" borderId="0"/>
    <xf numFmtId="0" fontId="8" fillId="0" borderId="0"/>
    <xf numFmtId="0" fontId="15" fillId="0" borderId="0"/>
    <xf numFmtId="0" fontId="8" fillId="0" borderId="0"/>
    <xf numFmtId="0" fontId="8" fillId="0" borderId="0">
      <alignment vertical="center"/>
    </xf>
    <xf numFmtId="0" fontId="15" fillId="0" borderId="0"/>
    <xf numFmtId="0" fontId="12" fillId="0" borderId="0"/>
    <xf numFmtId="0" fontId="8" fillId="0" borderId="0"/>
    <xf numFmtId="0" fontId="8" fillId="0" borderId="0"/>
    <xf numFmtId="0" fontId="12" fillId="0" borderId="0"/>
    <xf numFmtId="0" fontId="8" fillId="0" borderId="0">
      <alignment vertical="center"/>
    </xf>
    <xf numFmtId="0" fontId="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xf numFmtId="0" fontId="12" fillId="0" borderId="0"/>
    <xf numFmtId="0" fontId="15" fillId="0" borderId="0"/>
    <xf numFmtId="0" fontId="15" fillId="0" borderId="0"/>
    <xf numFmtId="0" fontId="15" fillId="33" borderId="285" applyNumberFormat="0" applyFont="0" applyAlignment="0" applyProtection="0"/>
    <xf numFmtId="3" fontId="11" fillId="6" borderId="4">
      <alignment horizontal="right"/>
      <protection locked="0"/>
    </xf>
    <xf numFmtId="3" fontId="9" fillId="6" borderId="4">
      <alignment horizontal="right"/>
      <protection locked="0"/>
    </xf>
    <xf numFmtId="3" fontId="8" fillId="6" borderId="4">
      <alignment horizontal="right"/>
      <protection locked="0"/>
    </xf>
    <xf numFmtId="3" fontId="8" fillId="6" borderId="4">
      <alignment horizontal="right"/>
      <protection locked="0"/>
    </xf>
    <xf numFmtId="3" fontId="8" fillId="6" borderId="4">
      <alignment horizontal="right"/>
      <protection locked="0"/>
    </xf>
    <xf numFmtId="177" fontId="11" fillId="6" borderId="4">
      <alignment horizontal="right"/>
      <protection locked="0"/>
    </xf>
    <xf numFmtId="177" fontId="9" fillId="6" borderId="4">
      <alignment horizontal="right"/>
      <protection locked="0"/>
    </xf>
    <xf numFmtId="177" fontId="8" fillId="6" borderId="4">
      <alignment horizontal="right"/>
      <protection locked="0"/>
    </xf>
    <xf numFmtId="177" fontId="8" fillId="6" borderId="4">
      <alignment horizontal="right"/>
      <protection locked="0"/>
    </xf>
    <xf numFmtId="177" fontId="8" fillId="6" borderId="4">
      <alignment horizontal="right"/>
      <protection locked="0"/>
    </xf>
    <xf numFmtId="10" fontId="11" fillId="6" borderId="4" applyFont="0">
      <alignment horizontal="right"/>
      <protection locked="0"/>
    </xf>
    <xf numFmtId="10" fontId="9" fillId="6" borderId="4" applyFont="0">
      <alignment horizontal="right"/>
      <protection locked="0"/>
    </xf>
    <xf numFmtId="10" fontId="8" fillId="6" borderId="4" applyFont="0">
      <alignment horizontal="right"/>
      <protection locked="0"/>
    </xf>
    <xf numFmtId="10" fontId="8" fillId="6" borderId="4" applyFont="0">
      <alignment horizontal="right"/>
      <protection locked="0"/>
    </xf>
    <xf numFmtId="9" fontId="11" fillId="6" borderId="4">
      <alignment horizontal="right"/>
      <protection locked="0"/>
    </xf>
    <xf numFmtId="9" fontId="9" fillId="6" borderId="4">
      <alignment horizontal="right"/>
      <protection locked="0"/>
    </xf>
    <xf numFmtId="9" fontId="8" fillId="6" borderId="4">
      <alignment horizontal="right"/>
      <protection locked="0"/>
    </xf>
    <xf numFmtId="9" fontId="8" fillId="6" borderId="4">
      <alignment horizontal="right"/>
      <protection locked="0"/>
    </xf>
    <xf numFmtId="9" fontId="8" fillId="6" borderId="4">
      <alignment horizontal="right"/>
      <protection locked="0"/>
    </xf>
    <xf numFmtId="0" fontId="11" fillId="6" borderId="4">
      <alignment horizontal="center" wrapText="1"/>
    </xf>
    <xf numFmtId="0" fontId="9" fillId="6" borderId="4">
      <alignment horizontal="center" wrapText="1"/>
    </xf>
    <xf numFmtId="0" fontId="8" fillId="6" borderId="4">
      <alignment horizontal="center" wrapText="1"/>
    </xf>
    <xf numFmtId="0" fontId="8" fillId="6" borderId="4">
      <alignment horizontal="center" wrapText="1"/>
    </xf>
    <xf numFmtId="0" fontId="8" fillId="6" borderId="4">
      <alignment horizontal="center" wrapText="1"/>
    </xf>
    <xf numFmtId="0" fontId="11" fillId="6" borderId="4" applyNumberFormat="0" applyFont="0">
      <alignment horizontal="center" wrapText="1"/>
      <protection locked="0"/>
    </xf>
    <xf numFmtId="0" fontId="9" fillId="6" borderId="4" applyNumberFormat="0" applyFont="0">
      <alignment horizontal="center" wrapText="1"/>
      <protection locked="0"/>
    </xf>
    <xf numFmtId="0" fontId="8" fillId="6" borderId="4" applyNumberFormat="0" applyFont="0">
      <alignment horizontal="center" wrapText="1"/>
      <protection locked="0"/>
    </xf>
    <xf numFmtId="0" fontId="8" fillId="6" borderId="4" applyNumberFormat="0" applyFont="0">
      <alignment horizontal="center" wrapText="1"/>
      <protection locked="0"/>
    </xf>
    <xf numFmtId="0" fontId="175" fillId="65" borderId="289" applyNumberFormat="0" applyAlignment="0" applyProtection="0"/>
    <xf numFmtId="0" fontId="175" fillId="65" borderId="289" applyNumberFormat="0" applyAlignment="0" applyProtection="0"/>
    <xf numFmtId="9" fontId="12" fillId="0" borderId="0" applyFont="0" applyFill="0" applyBorder="0" applyAlignment="0" applyProtection="0"/>
    <xf numFmtId="9" fontId="8" fillId="0" borderId="0" applyFont="0" applyFill="0" applyBorder="0" applyAlignment="0" applyProtection="0">
      <alignment vertical="center"/>
    </xf>
    <xf numFmtId="199" fontId="36" fillId="0" borderId="0" applyFill="0" applyBorder="0" applyAlignment="0" applyProtection="0">
      <alignment vertical="center"/>
    </xf>
    <xf numFmtId="200" fontId="36" fillId="0" borderId="0" applyFill="0" applyBorder="0" applyAlignment="0" applyProtection="0">
      <alignment vertical="center"/>
    </xf>
    <xf numFmtId="9" fontId="10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201" fontId="36" fillId="0" borderId="0" applyFill="0" applyBorder="0" applyProtection="0">
      <alignment horizontal="left" vertical="center"/>
    </xf>
    <xf numFmtId="202" fontId="36" fillId="0" borderId="0" applyFill="0" applyBorder="0" applyProtection="0">
      <alignment horizontal="left" vertical="center"/>
    </xf>
    <xf numFmtId="203" fontId="36" fillId="0" borderId="0" applyFill="0" applyBorder="0" applyProtection="0">
      <alignment horizontal="left" vertical="center"/>
    </xf>
    <xf numFmtId="204" fontId="36" fillId="0" borderId="0" applyFill="0" applyBorder="0" applyProtection="0">
      <alignment horizontal="left" vertical="center"/>
    </xf>
    <xf numFmtId="205" fontId="36" fillId="0" borderId="0" applyFill="0" applyBorder="0" applyProtection="0">
      <alignment horizontal="left" vertical="center"/>
    </xf>
    <xf numFmtId="206" fontId="36" fillId="0" borderId="0" applyFill="0" applyBorder="0" applyProtection="0">
      <alignment vertical="center"/>
    </xf>
    <xf numFmtId="0" fontId="27" fillId="5" borderId="0" applyNumberFormat="0" applyBorder="0" applyAlignment="0" applyProtection="0"/>
    <xf numFmtId="0" fontId="167" fillId="68"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167" fillId="68" borderId="0" applyNumberFormat="0" applyBorder="0" applyAlignment="0" applyProtection="0"/>
    <xf numFmtId="0" fontId="167" fillId="68"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3" fontId="11" fillId="32" borderId="4" applyFont="0" applyProtection="0">
      <alignment horizontal="right"/>
    </xf>
    <xf numFmtId="3" fontId="9" fillId="32" borderId="4" applyFont="0" applyProtection="0">
      <alignment horizontal="right"/>
    </xf>
    <xf numFmtId="3" fontId="8" fillId="32" borderId="4" applyFont="0" applyProtection="0">
      <alignment horizontal="right"/>
    </xf>
    <xf numFmtId="3" fontId="8" fillId="32" borderId="4" applyFont="0" applyProtection="0">
      <alignment horizontal="right"/>
    </xf>
    <xf numFmtId="180" fontId="11" fillId="32" borderId="4" applyFont="0" applyProtection="0">
      <alignment horizontal="right"/>
    </xf>
    <xf numFmtId="180" fontId="9" fillId="32" borderId="4" applyFont="0" applyProtection="0">
      <alignment horizontal="right"/>
    </xf>
    <xf numFmtId="180" fontId="8" fillId="32" borderId="4" applyFont="0" applyProtection="0">
      <alignment horizontal="right"/>
    </xf>
    <xf numFmtId="180" fontId="8" fillId="32" borderId="4" applyFont="0" applyProtection="0">
      <alignment horizontal="right"/>
    </xf>
    <xf numFmtId="177" fontId="11" fillId="32" borderId="4" applyFont="0" applyProtection="0">
      <alignment horizontal="right"/>
    </xf>
    <xf numFmtId="177" fontId="9" fillId="32" borderId="4" applyFont="0" applyProtection="0">
      <alignment horizontal="right"/>
    </xf>
    <xf numFmtId="177" fontId="8" fillId="32" borderId="4" applyFont="0" applyProtection="0">
      <alignment horizontal="right"/>
    </xf>
    <xf numFmtId="177" fontId="8" fillId="32" borderId="4" applyFont="0" applyProtection="0">
      <alignment horizontal="right"/>
    </xf>
    <xf numFmtId="10" fontId="11" fillId="32" borderId="4" applyFont="0" applyProtection="0">
      <alignment horizontal="right"/>
    </xf>
    <xf numFmtId="10" fontId="9" fillId="32" borderId="4" applyFont="0" applyProtection="0">
      <alignment horizontal="right"/>
    </xf>
    <xf numFmtId="10" fontId="8" fillId="32" borderId="4" applyFont="0" applyProtection="0">
      <alignment horizontal="right"/>
    </xf>
    <xf numFmtId="10" fontId="8" fillId="32" borderId="4" applyFont="0" applyProtection="0">
      <alignment horizontal="right"/>
    </xf>
    <xf numFmtId="9" fontId="11" fillId="32" borderId="4" applyFont="0" applyProtection="0">
      <alignment horizontal="right"/>
    </xf>
    <xf numFmtId="9" fontId="9" fillId="32" borderId="4" applyFont="0" applyProtection="0">
      <alignment horizontal="right"/>
    </xf>
    <xf numFmtId="9" fontId="8" fillId="32" borderId="4" applyFont="0" applyProtection="0">
      <alignment horizontal="right"/>
    </xf>
    <xf numFmtId="9" fontId="8" fillId="32" borderId="4" applyFont="0" applyProtection="0">
      <alignment horizontal="right"/>
    </xf>
    <xf numFmtId="182" fontId="11" fillId="32" borderId="4" applyFont="0" applyProtection="0">
      <alignment horizontal="center" wrapText="1"/>
    </xf>
    <xf numFmtId="182" fontId="9" fillId="32" borderId="4" applyFont="0" applyProtection="0">
      <alignment horizontal="center" wrapText="1"/>
    </xf>
    <xf numFmtId="182" fontId="8" fillId="32" borderId="4" applyFont="0" applyProtection="0">
      <alignment horizontal="center" wrapText="1"/>
    </xf>
    <xf numFmtId="182" fontId="8" fillId="32" borderId="4" applyFont="0" applyProtection="0">
      <alignment horizontal="center" wrapText="1"/>
    </xf>
    <xf numFmtId="0" fontId="28" fillId="28" borderId="14" applyNumberFormat="0" applyAlignment="0" applyProtection="0"/>
    <xf numFmtId="0" fontId="175" fillId="65" borderId="289" applyNumberFormat="0" applyAlignment="0" applyProtection="0"/>
    <xf numFmtId="0" fontId="28" fillId="29" borderId="14" applyNumberFormat="0" applyAlignment="0" applyProtection="0"/>
    <xf numFmtId="0" fontId="28" fillId="29" borderId="14" applyNumberFormat="0" applyAlignment="0" applyProtection="0"/>
    <xf numFmtId="0" fontId="175" fillId="65" borderId="289" applyNumberFormat="0" applyAlignment="0" applyProtection="0"/>
    <xf numFmtId="0" fontId="175" fillId="65" borderId="289"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175" fontId="11" fillId="4" borderId="4" applyFont="0">
      <alignment horizontal="right"/>
    </xf>
    <xf numFmtId="175" fontId="9" fillId="4" borderId="4" applyFont="0">
      <alignment horizontal="right"/>
    </xf>
    <xf numFmtId="175" fontId="8" fillId="4" borderId="4" applyFont="0">
      <alignment horizontal="right"/>
    </xf>
    <xf numFmtId="175" fontId="8" fillId="4" borderId="4" applyFont="0">
      <alignment horizontal="right"/>
    </xf>
    <xf numFmtId="1" fontId="11" fillId="4" borderId="4" applyFont="0" applyProtection="0">
      <alignment horizontal="right"/>
    </xf>
    <xf numFmtId="1" fontId="9" fillId="4" borderId="4" applyFont="0" applyProtection="0">
      <alignment horizontal="right"/>
    </xf>
    <xf numFmtId="1" fontId="8" fillId="4" borderId="4" applyFont="0" applyProtection="0">
      <alignment horizontal="right"/>
    </xf>
    <xf numFmtId="1" fontId="8" fillId="4" borderId="4" applyFont="0" applyProtection="0">
      <alignment horizontal="right"/>
    </xf>
    <xf numFmtId="175" fontId="11" fillId="4" borderId="4" applyFont="0" applyProtection="0"/>
    <xf numFmtId="175" fontId="9" fillId="4" borderId="4" applyFont="0" applyProtection="0"/>
    <xf numFmtId="175" fontId="8" fillId="4" borderId="4" applyFont="0" applyProtection="0"/>
    <xf numFmtId="175" fontId="8" fillId="4" borderId="4" applyFont="0" applyProtection="0"/>
    <xf numFmtId="177" fontId="11" fillId="4" borderId="4" applyFont="0" applyProtection="0"/>
    <xf numFmtId="177" fontId="9" fillId="4" borderId="4" applyFont="0" applyProtection="0"/>
    <xf numFmtId="177" fontId="8" fillId="4" borderId="4" applyFont="0" applyProtection="0"/>
    <xf numFmtId="177" fontId="8" fillId="4" borderId="4" applyFont="0" applyProtection="0"/>
    <xf numFmtId="10" fontId="11" fillId="4" borderId="15" applyFont="0" applyProtection="0">
      <alignment horizontal="right"/>
    </xf>
    <xf numFmtId="10" fontId="9" fillId="4" borderId="15" applyFont="0" applyProtection="0">
      <alignment horizontal="right"/>
    </xf>
    <xf numFmtId="10" fontId="8" fillId="4" borderId="15" applyFont="0" applyProtection="0">
      <alignment horizontal="right"/>
    </xf>
    <xf numFmtId="10" fontId="8" fillId="4" borderId="15" applyFont="0" applyProtection="0">
      <alignment horizontal="right"/>
    </xf>
    <xf numFmtId="9" fontId="11" fillId="4" borderId="15" applyFont="0" applyProtection="0">
      <alignment horizontal="right"/>
    </xf>
    <xf numFmtId="9" fontId="9" fillId="4" borderId="15" applyFont="0" applyProtection="0">
      <alignment horizontal="right"/>
    </xf>
    <xf numFmtId="9" fontId="8" fillId="4" borderId="15" applyFont="0" applyProtection="0">
      <alignment horizontal="right"/>
    </xf>
    <xf numFmtId="9" fontId="8" fillId="4" borderId="15" applyFont="0" applyProtection="0">
      <alignment horizontal="right"/>
    </xf>
    <xf numFmtId="179" fontId="11" fillId="4" borderId="15" applyFont="0" applyProtection="0">
      <alignment horizontal="right"/>
    </xf>
    <xf numFmtId="179" fontId="9" fillId="4" borderId="15" applyFont="0" applyProtection="0">
      <alignment horizontal="right"/>
    </xf>
    <xf numFmtId="179" fontId="8" fillId="4" borderId="15" applyFont="0" applyProtection="0">
      <alignment horizontal="right"/>
    </xf>
    <xf numFmtId="179" fontId="8" fillId="4" borderId="15" applyFont="0" applyProtection="0">
      <alignment horizontal="right"/>
    </xf>
    <xf numFmtId="0" fontId="11" fillId="4" borderId="4" applyFont="0" applyProtection="0">
      <alignment horizontal="center" wrapText="1"/>
      <protection locked="0"/>
    </xf>
    <xf numFmtId="0" fontId="9" fillId="4" borderId="4" applyFont="0" applyProtection="0">
      <alignment horizontal="center" wrapText="1"/>
      <protection locked="0"/>
    </xf>
    <xf numFmtId="0" fontId="8" fillId="4" borderId="4" applyFont="0" applyProtection="0">
      <alignment horizontal="center" wrapText="1"/>
      <protection locked="0"/>
    </xf>
    <xf numFmtId="0" fontId="8" fillId="4" borderId="4" applyFont="0" applyProtection="0">
      <alignment horizontal="center" wrapText="1"/>
      <protection locked="0"/>
    </xf>
    <xf numFmtId="0" fontId="11" fillId="4" borderId="4" applyNumberFormat="0" applyFont="0" applyAlignment="0" applyProtection="0"/>
    <xf numFmtId="0" fontId="9" fillId="4" borderId="4" applyNumberFormat="0" applyFont="0" applyAlignment="0" applyProtection="0"/>
    <xf numFmtId="0" fontId="8" fillId="4" borderId="4" applyNumberFormat="0" applyFont="0" applyAlignment="0" applyProtection="0"/>
    <xf numFmtId="0" fontId="8" fillId="4" borderId="4"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31" fillId="0" borderId="9" applyNumberFormat="0" applyFill="0" applyAlignment="0" applyProtection="0"/>
    <xf numFmtId="0" fontId="31" fillId="0" borderId="9" applyNumberFormat="0" applyFill="0" applyAlignment="0" applyProtection="0"/>
    <xf numFmtId="0" fontId="168" fillId="0" borderId="286" applyNumberFormat="0" applyFill="0" applyAlignment="0" applyProtection="0"/>
    <xf numFmtId="0" fontId="168" fillId="0" borderId="286" applyNumberFormat="0" applyFill="0" applyAlignment="0" applyProtection="0"/>
    <xf numFmtId="0" fontId="168" fillId="0" borderId="286"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169" fillId="0" borderId="287" applyNumberFormat="0" applyFill="0" applyAlignment="0" applyProtection="0"/>
    <xf numFmtId="0" fontId="169" fillId="0" borderId="287" applyNumberFormat="0" applyFill="0" applyAlignment="0" applyProtection="0"/>
    <xf numFmtId="0" fontId="169" fillId="0" borderId="287"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170" fillId="0" borderId="288" applyNumberFormat="0" applyFill="0" applyAlignment="0" applyProtection="0"/>
    <xf numFmtId="0" fontId="170" fillId="0" borderId="288" applyNumberFormat="0" applyFill="0" applyAlignment="0" applyProtection="0"/>
    <xf numFmtId="0" fontId="170" fillId="0" borderId="288"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49" fontId="41" fillId="0" borderId="0" applyFill="0" applyBorder="0" applyProtection="0">
      <alignment horizontal="left"/>
    </xf>
    <xf numFmtId="0" fontId="34" fillId="0" borderId="16" applyNumberFormat="0" applyFill="0" applyAlignment="0" applyProtection="0"/>
    <xf numFmtId="0" fontId="34" fillId="0" borderId="16" applyNumberFormat="0" applyFill="0" applyAlignment="0" applyProtection="0"/>
    <xf numFmtId="0" fontId="34" fillId="0" borderId="290" applyNumberFormat="0" applyFill="0" applyAlignment="0" applyProtection="0"/>
    <xf numFmtId="0" fontId="22" fillId="0" borderId="0" applyNumberFormat="0" applyFill="0" applyBorder="0" applyAlignment="0">
      <protection locked="0"/>
    </xf>
    <xf numFmtId="0" fontId="35" fillId="30" borderId="3" applyNumberFormat="0" applyAlignment="0" applyProtection="0"/>
    <xf numFmtId="0" fontId="177" fillId="70" borderId="284" applyNumberFormat="0" applyAlignment="0" applyProtection="0"/>
    <xf numFmtId="0" fontId="35" fillId="66" borderId="284" applyNumberFormat="0" applyAlignment="0" applyProtection="0"/>
    <xf numFmtId="0" fontId="35" fillId="31" borderId="3" applyNumberFormat="0" applyAlignment="0" applyProtection="0"/>
    <xf numFmtId="0" fontId="35" fillId="31" borderId="3" applyNumberFormat="0" applyAlignment="0" applyProtection="0"/>
    <xf numFmtId="0" fontId="35" fillId="66" borderId="284" applyNumberFormat="0" applyAlignment="0" applyProtection="0"/>
    <xf numFmtId="0" fontId="35" fillId="66" borderId="284"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17" fillId="0" borderId="0" applyNumberFormat="0" applyFill="0" applyBorder="0" applyAlignment="0" applyProtection="0"/>
  </cellStyleXfs>
  <cellXfs count="2156">
    <xf numFmtId="0" fontId="0" fillId="0" borderId="0" xfId="0"/>
    <xf numFmtId="0" fontId="47" fillId="0" borderId="74" xfId="549" applyFont="1" applyFill="1" applyBorder="1" applyAlignment="1">
      <alignment vertical="top" wrapText="1"/>
    </xf>
    <xf numFmtId="0" fontId="47" fillId="29" borderId="131" xfId="549" applyFont="1" applyFill="1" applyBorder="1" applyAlignment="1">
      <alignment horizontal="center"/>
    </xf>
    <xf numFmtId="0" fontId="47" fillId="29" borderId="95" xfId="549" applyFont="1" applyFill="1" applyBorder="1" applyAlignment="1">
      <alignment horizontal="center"/>
    </xf>
    <xf numFmtId="0" fontId="47" fillId="29" borderId="94" xfId="549" applyFont="1" applyFill="1" applyBorder="1" applyAlignment="1">
      <alignment horizontal="center"/>
    </xf>
    <xf numFmtId="0" fontId="49" fillId="0" borderId="65" xfId="549" applyFont="1" applyBorder="1" applyAlignment="1">
      <alignment horizontal="left" vertical="top" wrapText="1"/>
    </xf>
    <xf numFmtId="0" fontId="49" fillId="0" borderId="0" xfId="549" applyFont="1" applyBorder="1" applyAlignment="1">
      <alignment horizontal="left" vertical="top" wrapText="1"/>
    </xf>
    <xf numFmtId="0" fontId="49" fillId="0" borderId="74" xfId="549" applyFont="1" applyBorder="1" applyAlignment="1">
      <alignment horizontal="left" vertical="top" wrapText="1"/>
    </xf>
    <xf numFmtId="0" fontId="49" fillId="0" borderId="93" xfId="549" applyFont="1" applyBorder="1" applyAlignment="1">
      <alignment horizontal="left" vertical="top" wrapText="1"/>
    </xf>
    <xf numFmtId="0" fontId="49" fillId="0" borderId="92" xfId="549" applyFont="1" applyBorder="1" applyAlignment="1">
      <alignment horizontal="left" vertical="top" wrapText="1"/>
    </xf>
    <xf numFmtId="0" fontId="49" fillId="0" borderId="114" xfId="549" applyFont="1" applyBorder="1" applyAlignment="1">
      <alignment horizontal="left" vertical="top" wrapText="1"/>
    </xf>
    <xf numFmtId="0" fontId="80" fillId="0" borderId="0" xfId="549" quotePrefix="1" applyFont="1" applyFill="1" applyBorder="1" applyAlignment="1">
      <alignment horizontal="left" vertical="top"/>
    </xf>
    <xf numFmtId="0" fontId="80" fillId="0" borderId="0" xfId="549" quotePrefix="1" applyFont="1" applyFill="1" applyBorder="1" applyAlignment="1">
      <alignment horizontal="left" vertical="top" wrapText="1"/>
    </xf>
    <xf numFmtId="0" fontId="47" fillId="0" borderId="65" xfId="549" applyFont="1" applyBorder="1" applyAlignment="1">
      <alignment horizontal="left" vertical="top" wrapText="1"/>
    </xf>
    <xf numFmtId="0" fontId="47" fillId="0" borderId="74" xfId="549" applyFont="1" applyBorder="1" applyAlignment="1">
      <alignment horizontal="left" vertical="top" wrapText="1"/>
    </xf>
    <xf numFmtId="0" fontId="47" fillId="0" borderId="90" xfId="549" applyFont="1" applyBorder="1" applyAlignment="1">
      <alignment horizontal="left" wrapText="1"/>
    </xf>
    <xf numFmtId="0" fontId="47" fillId="0" borderId="52" xfId="549" applyFont="1" applyBorder="1" applyAlignment="1">
      <alignment horizontal="left" wrapText="1"/>
    </xf>
    <xf numFmtId="0" fontId="50" fillId="0" borderId="131" xfId="549" applyFont="1" applyFill="1" applyBorder="1" applyAlignment="1" applyProtection="1">
      <alignment horizontal="center" wrapText="1"/>
    </xf>
    <xf numFmtId="0" fontId="50" fillId="0" borderId="95" xfId="549" applyFont="1" applyFill="1" applyBorder="1" applyAlignment="1" applyProtection="1">
      <alignment horizontal="center" wrapText="1"/>
    </xf>
    <xf numFmtId="0" fontId="59" fillId="0" borderId="0" xfId="0" applyFont="1" applyAlignment="1">
      <alignment horizontal="center" readingOrder="2"/>
    </xf>
    <xf numFmtId="0" fontId="67" fillId="23" borderId="96" xfId="549" applyFont="1" applyFill="1" applyBorder="1" applyAlignment="1" applyProtection="1">
      <alignment horizontal="center" vertical="center"/>
    </xf>
    <xf numFmtId="0" fontId="50" fillId="0" borderId="94" xfId="549" applyFont="1" applyFill="1" applyBorder="1" applyAlignment="1" applyProtection="1">
      <alignment horizontal="center" wrapText="1"/>
    </xf>
    <xf numFmtId="0" fontId="67" fillId="23" borderId="206" xfId="549" applyFont="1" applyFill="1" applyBorder="1" applyAlignment="1" applyProtection="1">
      <alignment horizontal="center" vertical="center"/>
    </xf>
    <xf numFmtId="0" fontId="61" fillId="0" borderId="0" xfId="0" applyFont="1" applyFill="1" applyAlignment="1">
      <alignment horizontal="center"/>
    </xf>
    <xf numFmtId="0" fontId="132" fillId="23" borderId="0" xfId="549" applyFont="1" applyFill="1" applyBorder="1" applyAlignment="1" applyProtection="1">
      <alignment horizontal="center"/>
    </xf>
    <xf numFmtId="0" fontId="47" fillId="0" borderId="74" xfId="549" applyFont="1" applyFill="1" applyBorder="1" applyAlignment="1">
      <alignment horizontal="left" vertical="top" wrapText="1"/>
    </xf>
    <xf numFmtId="0" fontId="67" fillId="23" borderId="97" xfId="549" applyFont="1" applyFill="1" applyBorder="1" applyAlignment="1" applyProtection="1">
      <alignment horizontal="center" vertical="center"/>
    </xf>
    <xf numFmtId="0" fontId="143" fillId="23" borderId="0" xfId="549" applyFont="1" applyFill="1" applyBorder="1" applyAlignment="1">
      <alignment horizontal="center" vertical="center"/>
    </xf>
    <xf numFmtId="0" fontId="47" fillId="0" borderId="17" xfId="0" applyFont="1" applyFill="1" applyBorder="1" applyAlignment="1">
      <alignment horizontal="center"/>
    </xf>
    <xf numFmtId="0" fontId="63" fillId="0" borderId="0" xfId="0" applyFont="1" applyBorder="1" applyAlignment="1">
      <alignment horizontal="center"/>
    </xf>
    <xf numFmtId="0" fontId="63" fillId="0" borderId="0" xfId="0" applyFont="1" applyFill="1" applyBorder="1" applyAlignment="1">
      <alignment horizontal="center"/>
    </xf>
    <xf numFmtId="0" fontId="62" fillId="0" borderId="0" xfId="0" applyFont="1" applyBorder="1" applyAlignment="1">
      <alignment horizontal="center" wrapText="1"/>
    </xf>
    <xf numFmtId="0" fontId="60" fillId="0" borderId="0" xfId="0" applyFont="1" applyAlignment="1">
      <alignment horizontal="center"/>
    </xf>
    <xf numFmtId="0" fontId="47" fillId="0" borderId="65" xfId="549" applyFont="1" applyFill="1" applyBorder="1" applyAlignment="1">
      <alignment horizontal="left" vertical="top" wrapText="1"/>
    </xf>
    <xf numFmtId="0" fontId="138" fillId="23" borderId="0" xfId="0" applyFont="1" applyFill="1" applyBorder="1" applyAlignment="1">
      <alignment horizontal="center" vertical="center"/>
    </xf>
    <xf numFmtId="0" fontId="80" fillId="0" borderId="0" xfId="549" quotePrefix="1" applyFont="1" applyAlignment="1">
      <alignment horizontal="left" vertical="top"/>
    </xf>
    <xf numFmtId="0" fontId="50" fillId="0" borderId="88" xfId="0" applyFont="1" applyBorder="1" applyAlignment="1">
      <alignment horizontal="center"/>
    </xf>
    <xf numFmtId="0" fontId="0" fillId="0" borderId="0" xfId="0" applyFill="1"/>
    <xf numFmtId="0" fontId="42" fillId="0" borderId="63" xfId="569" applyFont="1" applyFill="1" applyBorder="1"/>
    <xf numFmtId="0" fontId="42" fillId="0" borderId="7" xfId="569" applyFont="1" applyBorder="1"/>
    <xf numFmtId="0" fontId="42" fillId="0" borderId="21" xfId="569" applyFont="1" applyBorder="1"/>
    <xf numFmtId="0" fontId="42" fillId="0" borderId="17" xfId="569" applyFont="1" applyBorder="1"/>
    <xf numFmtId="0" fontId="42" fillId="0" borderId="64" xfId="569" applyFont="1" applyBorder="1"/>
    <xf numFmtId="0" fontId="42" fillId="0" borderId="19" xfId="569" applyFont="1" applyBorder="1"/>
    <xf numFmtId="0" fontId="42" fillId="0" borderId="37" xfId="569" applyFont="1" applyBorder="1"/>
    <xf numFmtId="0" fontId="42" fillId="0" borderId="0" xfId="569" applyFont="1" applyBorder="1"/>
    <xf numFmtId="0" fontId="42" fillId="0" borderId="65" xfId="569" applyFont="1" applyBorder="1"/>
    <xf numFmtId="0" fontId="47" fillId="0" borderId="0" xfId="549" applyFont="1"/>
    <xf numFmtId="0" fontId="47" fillId="0" borderId="0" xfId="549" applyFont="1" applyFill="1"/>
    <xf numFmtId="0" fontId="50" fillId="0" borderId="0" xfId="549" applyFont="1"/>
    <xf numFmtId="174" fontId="47" fillId="0" borderId="21" xfId="517" applyNumberFormat="1" applyFont="1" applyFill="1" applyBorder="1" applyAlignment="1"/>
    <xf numFmtId="174" fontId="47" fillId="0" borderId="32" xfId="517" applyNumberFormat="1" applyFont="1" applyFill="1" applyBorder="1" applyAlignment="1"/>
    <xf numFmtId="174" fontId="50" fillId="32" borderId="27" xfId="549" applyNumberFormat="1" applyFont="1" applyFill="1" applyBorder="1" applyAlignment="1" applyProtection="1"/>
    <xf numFmtId="174" fontId="50" fillId="32" borderId="31" xfId="549" applyNumberFormat="1" applyFont="1" applyFill="1" applyBorder="1" applyAlignment="1" applyProtection="1"/>
    <xf numFmtId="174" fontId="50" fillId="32" borderId="27" xfId="549" applyNumberFormat="1" applyFont="1" applyFill="1" applyBorder="1" applyProtection="1"/>
    <xf numFmtId="174" fontId="50" fillId="32" borderId="31" xfId="549" applyNumberFormat="1" applyFont="1" applyFill="1" applyBorder="1" applyProtection="1"/>
    <xf numFmtId="0" fontId="50" fillId="0" borderId="0" xfId="549" applyFont="1" applyBorder="1" applyAlignment="1" applyProtection="1">
      <alignment horizontal="center"/>
    </xf>
    <xf numFmtId="174" fontId="50" fillId="32" borderId="0" xfId="549" applyNumberFormat="1" applyFont="1" applyFill="1" applyBorder="1" applyProtection="1"/>
    <xf numFmtId="0" fontId="49" fillId="0" borderId="0" xfId="549" applyFont="1" applyFill="1"/>
    <xf numFmtId="0" fontId="47" fillId="0" borderId="0" xfId="0" applyFont="1" applyFill="1"/>
    <xf numFmtId="0" fontId="55" fillId="0" borderId="0" xfId="0" applyFont="1" applyFill="1" applyBorder="1" applyAlignment="1">
      <alignment horizontal="center"/>
    </xf>
    <xf numFmtId="0" fontId="47" fillId="0" borderId="0" xfId="0" applyFont="1" applyFill="1" applyBorder="1"/>
    <xf numFmtId="0" fontId="47" fillId="0" borderId="0" xfId="0" applyFont="1" applyFill="1" applyBorder="1" applyAlignment="1">
      <alignment horizontal="center"/>
    </xf>
    <xf numFmtId="0" fontId="47" fillId="0" borderId="0" xfId="0" applyFont="1"/>
    <xf numFmtId="0" fontId="47" fillId="0" borderId="0" xfId="0" quotePrefix="1" applyFont="1"/>
    <xf numFmtId="0" fontId="54" fillId="0" borderId="0" xfId="0" applyFont="1" applyAlignment="1">
      <alignment horizontal="right"/>
    </xf>
    <xf numFmtId="0" fontId="56" fillId="0" borderId="0" xfId="0" applyFont="1"/>
    <xf numFmtId="0" fontId="57" fillId="0" borderId="0" xfId="0" applyFont="1" applyBorder="1" applyProtection="1"/>
    <xf numFmtId="0" fontId="58" fillId="0" borderId="0" xfId="0" applyFont="1" applyBorder="1" applyProtection="1"/>
    <xf numFmtId="0" fontId="60" fillId="0" borderId="0" xfId="0" applyFont="1"/>
    <xf numFmtId="0" fontId="60" fillId="0" borderId="0" xfId="0" applyFont="1" applyAlignment="1">
      <alignment horizontal="center"/>
    </xf>
    <xf numFmtId="0" fontId="47" fillId="0" borderId="0" xfId="0" applyFont="1" applyAlignment="1">
      <alignment horizontal="center"/>
    </xf>
    <xf numFmtId="0" fontId="50" fillId="0" borderId="0" xfId="0" applyFont="1" applyBorder="1"/>
    <xf numFmtId="0" fontId="47" fillId="0" borderId="0" xfId="0" applyFont="1" applyBorder="1"/>
    <xf numFmtId="0" fontId="47" fillId="0" borderId="0" xfId="0" applyFont="1" applyBorder="1" applyProtection="1"/>
    <xf numFmtId="0" fontId="50" fillId="0" borderId="0" xfId="0" applyFont="1" applyBorder="1" applyAlignment="1">
      <alignment horizontal="center"/>
    </xf>
    <xf numFmtId="37" fontId="47" fillId="0" borderId="0" xfId="0" applyNumberFormat="1" applyFont="1" applyBorder="1" applyProtection="1"/>
    <xf numFmtId="0" fontId="50" fillId="0" borderId="0" xfId="0" applyFont="1" applyFill="1"/>
    <xf numFmtId="0" fontId="54" fillId="0" borderId="0" xfId="0" applyFont="1"/>
    <xf numFmtId="0" fontId="55" fillId="0" borderId="0" xfId="549" applyFont="1" applyFill="1" applyBorder="1" applyAlignment="1">
      <alignment horizontal="center"/>
    </xf>
    <xf numFmtId="0" fontId="50" fillId="0" borderId="7" xfId="0" applyFont="1" applyFill="1" applyBorder="1"/>
    <xf numFmtId="0" fontId="47" fillId="0" borderId="7" xfId="0" applyFont="1" applyFill="1" applyBorder="1" applyAlignment="1">
      <alignment horizontal="center"/>
    </xf>
    <xf numFmtId="0" fontId="47" fillId="0" borderId="0" xfId="549" applyFont="1" applyAlignment="1">
      <alignment horizontal="center" vertical="center"/>
    </xf>
    <xf numFmtId="0" fontId="47" fillId="0" borderId="0" xfId="549" applyFont="1" applyFill="1" applyBorder="1" applyAlignment="1" applyProtection="1">
      <alignment horizontal="left"/>
    </xf>
    <xf numFmtId="0" fontId="47" fillId="0" borderId="0" xfId="549" applyFont="1" applyFill="1" applyBorder="1" applyProtection="1"/>
    <xf numFmtId="0" fontId="47" fillId="0" borderId="72" xfId="549" applyFont="1" applyFill="1" applyBorder="1" applyAlignment="1" applyProtection="1">
      <alignment horizontal="center" wrapText="1"/>
    </xf>
    <xf numFmtId="0" fontId="47" fillId="29" borderId="73" xfId="549" applyFont="1" applyFill="1" applyBorder="1" applyAlignment="1">
      <alignment horizontal="center" vertical="center"/>
    </xf>
    <xf numFmtId="0" fontId="47" fillId="0" borderId="74" xfId="549" applyFont="1" applyBorder="1" applyAlignment="1">
      <alignment wrapText="1"/>
    </xf>
    <xf numFmtId="0" fontId="47" fillId="0" borderId="65" xfId="549" applyFont="1" applyBorder="1" applyAlignment="1" applyProtection="1"/>
    <xf numFmtId="176" fontId="69" fillId="0" borderId="75" xfId="465" applyNumberFormat="1" applyFont="1" applyBorder="1" applyAlignment="1">
      <alignment horizontal="center"/>
    </xf>
    <xf numFmtId="176" fontId="69" fillId="0" borderId="76" xfId="465" applyNumberFormat="1" applyFont="1" applyBorder="1" applyAlignment="1">
      <alignment horizontal="center"/>
    </xf>
    <xf numFmtId="0" fontId="47" fillId="29" borderId="77" xfId="549" applyFont="1" applyFill="1" applyBorder="1" applyAlignment="1">
      <alignment horizontal="center"/>
    </xf>
    <xf numFmtId="0" fontId="47" fillId="0" borderId="65" xfId="549" applyFont="1" applyFill="1" applyBorder="1" applyAlignment="1" applyProtection="1"/>
    <xf numFmtId="176" fontId="69" fillId="0" borderId="75" xfId="465" applyNumberFormat="1" applyFont="1" applyFill="1" applyBorder="1" applyAlignment="1">
      <alignment horizontal="center"/>
    </xf>
    <xf numFmtId="174" fontId="49" fillId="0" borderId="78" xfId="465" applyNumberFormat="1" applyFont="1" applyFill="1" applyBorder="1"/>
    <xf numFmtId="176" fontId="69" fillId="0" borderId="75" xfId="465" quotePrefix="1" applyNumberFormat="1" applyFont="1" applyFill="1" applyBorder="1" applyAlignment="1">
      <alignment horizontal="center"/>
    </xf>
    <xf numFmtId="0" fontId="50" fillId="0" borderId="65" xfId="549" applyFont="1" applyBorder="1" applyAlignment="1" applyProtection="1"/>
    <xf numFmtId="0" fontId="54" fillId="0" borderId="0" xfId="549" applyFont="1"/>
    <xf numFmtId="0" fontId="47" fillId="0" borderId="74" xfId="549" applyFont="1" applyFill="1" applyBorder="1" applyAlignment="1">
      <alignment horizontal="left" wrapText="1" indent="2"/>
    </xf>
    <xf numFmtId="0" fontId="47" fillId="0" borderId="79" xfId="549" applyFont="1" applyFill="1" applyBorder="1" applyAlignment="1">
      <alignment horizontal="center" vertical="top"/>
    </xf>
    <xf numFmtId="0" fontId="47" fillId="0" borderId="77" xfId="549" applyFont="1" applyFill="1" applyBorder="1" applyAlignment="1">
      <alignment horizontal="center" vertical="center"/>
    </xf>
    <xf numFmtId="0" fontId="50" fillId="0" borderId="80" xfId="549" applyFont="1" applyFill="1" applyBorder="1" applyAlignment="1"/>
    <xf numFmtId="0" fontId="47" fillId="0" borderId="81" xfId="549" applyFont="1" applyFill="1" applyBorder="1" applyAlignment="1" applyProtection="1"/>
    <xf numFmtId="176" fontId="69" fillId="0" borderId="82" xfId="465" applyNumberFormat="1" applyFont="1" applyFill="1" applyBorder="1" applyAlignment="1">
      <alignment horizontal="center"/>
    </xf>
    <xf numFmtId="0" fontId="50" fillId="0" borderId="80" xfId="549" applyFont="1" applyBorder="1"/>
    <xf numFmtId="0" fontId="47" fillId="0" borderId="81" xfId="549" applyFont="1" applyFill="1" applyBorder="1"/>
    <xf numFmtId="0" fontId="47" fillId="0" borderId="0" xfId="549" applyFont="1" applyFill="1" applyAlignment="1">
      <alignment vertical="center"/>
    </xf>
    <xf numFmtId="0" fontId="47" fillId="0" borderId="83" xfId="549" applyFont="1" applyFill="1" applyBorder="1" applyAlignment="1">
      <alignment horizontal="center" vertical="center"/>
    </xf>
    <xf numFmtId="0" fontId="50" fillId="0" borderId="80" xfId="549" applyFont="1" applyFill="1" applyBorder="1"/>
    <xf numFmtId="0" fontId="50" fillId="0" borderId="81" xfId="549" applyFont="1" applyFill="1" applyBorder="1" applyAlignment="1" applyProtection="1"/>
    <xf numFmtId="0" fontId="70" fillId="0" borderId="65" xfId="549" applyFont="1" applyFill="1" applyBorder="1" applyAlignment="1">
      <alignment vertical="top"/>
    </xf>
    <xf numFmtId="168" fontId="47" fillId="0" borderId="0" xfId="606" applyNumberFormat="1" applyFont="1"/>
    <xf numFmtId="0" fontId="70" fillId="0" borderId="65" xfId="549" applyFont="1" applyFill="1" applyBorder="1" applyAlignment="1">
      <alignment horizontal="center"/>
    </xf>
    <xf numFmtId="171" fontId="70" fillId="0" borderId="65" xfId="549" applyNumberFormat="1" applyFont="1" applyFill="1" applyBorder="1" applyAlignment="1"/>
    <xf numFmtId="171" fontId="71" fillId="0" borderId="65" xfId="549" applyNumberFormat="1" applyFont="1" applyFill="1" applyBorder="1"/>
    <xf numFmtId="0" fontId="47" fillId="0" borderId="0" xfId="549" applyFont="1" applyFill="1" applyBorder="1"/>
    <xf numFmtId="0" fontId="47" fillId="0" borderId="65" xfId="549" applyFont="1" applyBorder="1"/>
    <xf numFmtId="0" fontId="47" fillId="0" borderId="74" xfId="549" applyFont="1" applyBorder="1" applyAlignment="1">
      <alignment horizontal="left" wrapText="1" indent="2"/>
    </xf>
    <xf numFmtId="176" fontId="51" fillId="0" borderId="75" xfId="465" applyNumberFormat="1" applyFont="1" applyFill="1" applyBorder="1" applyAlignment="1">
      <alignment horizontal="center"/>
    </xf>
    <xf numFmtId="0" fontId="72" fillId="0" borderId="81" xfId="549" applyFont="1" applyFill="1" applyBorder="1"/>
    <xf numFmtId="176" fontId="51" fillId="0" borderId="82" xfId="465" applyNumberFormat="1" applyFont="1" applyFill="1" applyBorder="1" applyAlignment="1">
      <alignment horizontal="center"/>
    </xf>
    <xf numFmtId="0" fontId="47" fillId="0" borderId="81" xfId="549" applyFont="1" applyBorder="1"/>
    <xf numFmtId="0" fontId="50" fillId="0" borderId="84" xfId="549" applyFont="1" applyBorder="1"/>
    <xf numFmtId="0" fontId="47" fillId="0" borderId="85" xfId="549" applyFont="1" applyBorder="1"/>
    <xf numFmtId="176" fontId="51" fillId="0" borderId="86" xfId="465" applyNumberFormat="1" applyFont="1" applyFill="1" applyBorder="1" applyAlignment="1">
      <alignment horizontal="center"/>
    </xf>
    <xf numFmtId="0" fontId="47" fillId="0" borderId="0" xfId="549" applyFont="1" applyBorder="1" applyAlignment="1">
      <alignment horizontal="center" vertical="center"/>
    </xf>
    <xf numFmtId="0" fontId="50" fillId="0" borderId="0" xfId="549" applyFont="1" applyBorder="1"/>
    <xf numFmtId="0" fontId="47" fillId="0" borderId="0" xfId="549" applyFont="1" applyBorder="1"/>
    <xf numFmtId="176" fontId="51" fillId="0" borderId="0" xfId="465" applyNumberFormat="1" applyFont="1" applyFill="1" applyBorder="1" applyAlignment="1">
      <alignment horizontal="center"/>
    </xf>
    <xf numFmtId="176" fontId="51" fillId="0" borderId="0" xfId="465" applyNumberFormat="1" applyFont="1" applyFill="1" applyBorder="1"/>
    <xf numFmtId="0" fontId="53" fillId="0" borderId="0" xfId="537" applyFont="1"/>
    <xf numFmtId="0" fontId="47" fillId="0" borderId="87" xfId="549" applyFont="1" applyFill="1" applyBorder="1"/>
    <xf numFmtId="0" fontId="47" fillId="0" borderId="88" xfId="549" applyFont="1" applyFill="1" applyBorder="1"/>
    <xf numFmtId="176" fontId="51" fillId="0" borderId="89" xfId="465" applyNumberFormat="1" applyFont="1" applyFill="1" applyBorder="1" applyAlignment="1">
      <alignment horizontal="center"/>
    </xf>
    <xf numFmtId="0" fontId="47" fillId="0" borderId="74" xfId="549" applyFont="1" applyFill="1" applyBorder="1"/>
    <xf numFmtId="176" fontId="51" fillId="0" borderId="65" xfId="465" applyNumberFormat="1" applyFont="1" applyFill="1" applyBorder="1" applyAlignment="1">
      <alignment horizontal="center"/>
    </xf>
    <xf numFmtId="0" fontId="47" fillId="0" borderId="52" xfId="549" applyFont="1" applyFill="1" applyBorder="1"/>
    <xf numFmtId="0" fontId="47" fillId="0" borderId="53" xfId="549" applyFont="1" applyFill="1" applyBorder="1"/>
    <xf numFmtId="176" fontId="51" fillId="0" borderId="90" xfId="465" applyNumberFormat="1" applyFont="1" applyFill="1" applyBorder="1" applyAlignment="1">
      <alignment horizontal="center"/>
    </xf>
    <xf numFmtId="0" fontId="47" fillId="0" borderId="91" xfId="549" applyFont="1" applyBorder="1" applyAlignment="1">
      <alignment horizontal="center"/>
    </xf>
    <xf numFmtId="0" fontId="47" fillId="0" borderId="92" xfId="549" applyFont="1" applyBorder="1"/>
    <xf numFmtId="168" fontId="49" fillId="0" borderId="93" xfId="606" applyNumberFormat="1" applyFont="1" applyFill="1" applyBorder="1"/>
    <xf numFmtId="0" fontId="47" fillId="0" borderId="79" xfId="549" applyFont="1" applyBorder="1" applyAlignment="1">
      <alignment horizontal="center"/>
    </xf>
    <xf numFmtId="168" fontId="49" fillId="0" borderId="65" xfId="606" applyNumberFormat="1" applyFont="1" applyFill="1" applyBorder="1"/>
    <xf numFmtId="0" fontId="47" fillId="0" borderId="79" xfId="549" applyFont="1" applyFill="1" applyBorder="1" applyAlignment="1">
      <alignment horizontal="center"/>
    </xf>
    <xf numFmtId="0" fontId="47" fillId="0" borderId="83" xfId="549" applyFont="1" applyFill="1" applyBorder="1" applyAlignment="1">
      <alignment horizontal="center"/>
    </xf>
    <xf numFmtId="168" fontId="49" fillId="0" borderId="90" xfId="606" applyNumberFormat="1" applyFont="1" applyFill="1" applyBorder="1"/>
    <xf numFmtId="176" fontId="49" fillId="0" borderId="65" xfId="465" applyNumberFormat="1" applyFont="1" applyFill="1" applyBorder="1"/>
    <xf numFmtId="0" fontId="47" fillId="0" borderId="83" xfId="549" applyFont="1" applyBorder="1" applyAlignment="1">
      <alignment horizontal="center"/>
    </xf>
    <xf numFmtId="0" fontId="73" fillId="0" borderId="74" xfId="549" applyFont="1" applyBorder="1" applyAlignment="1">
      <alignment wrapText="1"/>
    </xf>
    <xf numFmtId="176" fontId="49" fillId="0" borderId="65" xfId="465" applyNumberFormat="1" applyFont="1" applyBorder="1"/>
    <xf numFmtId="0" fontId="50" fillId="29" borderId="94" xfId="549" applyFont="1" applyFill="1" applyBorder="1"/>
    <xf numFmtId="0" fontId="47" fillId="29" borderId="95" xfId="549" applyFont="1" applyFill="1" applyBorder="1"/>
    <xf numFmtId="0" fontId="47" fillId="0" borderId="52" xfId="549" applyFont="1" applyBorder="1"/>
    <xf numFmtId="0" fontId="47" fillId="0" borderId="96" xfId="549" applyFont="1" applyBorder="1"/>
    <xf numFmtId="174" fontId="47" fillId="0" borderId="97" xfId="465" applyNumberFormat="1" applyFont="1" applyBorder="1"/>
    <xf numFmtId="0" fontId="47" fillId="0" borderId="53" xfId="549" applyFont="1" applyBorder="1"/>
    <xf numFmtId="174" fontId="47" fillId="0" borderId="90" xfId="465" applyNumberFormat="1" applyFont="1" applyBorder="1"/>
    <xf numFmtId="0" fontId="47" fillId="0" borderId="98" xfId="549" applyFont="1" applyBorder="1"/>
    <xf numFmtId="0" fontId="47" fillId="32" borderId="0" xfId="549" applyFont="1" applyFill="1" applyAlignment="1">
      <alignment horizontal="right"/>
    </xf>
    <xf numFmtId="0" fontId="47" fillId="32" borderId="0" xfId="549" applyFont="1" applyFill="1"/>
    <xf numFmtId="0" fontId="47" fillId="0" borderId="65" xfId="549" applyFont="1" applyFill="1" applyBorder="1" applyAlignment="1" applyProtection="1">
      <alignment horizontal="left"/>
    </xf>
    <xf numFmtId="0" fontId="51" fillId="0" borderId="87" xfId="549" applyFont="1" applyFill="1" applyBorder="1"/>
    <xf numFmtId="0" fontId="50" fillId="0" borderId="78" xfId="549" applyFont="1" applyFill="1" applyBorder="1" applyAlignment="1">
      <alignment horizontal="center" vertical="center"/>
    </xf>
    <xf numFmtId="0" fontId="49" fillId="0" borderId="74" xfId="549" applyFont="1" applyBorder="1"/>
    <xf numFmtId="174" fontId="47" fillId="0" borderId="99" xfId="489" applyNumberFormat="1" applyFont="1" applyFill="1" applyBorder="1"/>
    <xf numFmtId="174" fontId="47" fillId="0" borderId="99" xfId="489" applyNumberFormat="1" applyFont="1" applyFill="1" applyBorder="1" applyAlignment="1">
      <alignment horizontal="right"/>
    </xf>
    <xf numFmtId="0" fontId="51" fillId="0" borderId="78" xfId="549" applyFont="1" applyFill="1" applyBorder="1" applyAlignment="1">
      <alignment horizontal="center" vertical="center"/>
    </xf>
    <xf numFmtId="0" fontId="49" fillId="0" borderId="74" xfId="549" applyFont="1" applyBorder="1" applyAlignment="1">
      <alignment horizontal="left" indent="2"/>
    </xf>
    <xf numFmtId="0" fontId="49" fillId="0" borderId="74" xfId="568" applyFont="1" applyBorder="1" applyAlignment="1">
      <alignment horizontal="left" indent="1"/>
    </xf>
    <xf numFmtId="0" fontId="51" fillId="0" borderId="80" xfId="549" applyFont="1" applyFill="1" applyBorder="1" applyAlignment="1">
      <alignment horizontal="left"/>
    </xf>
    <xf numFmtId="0" fontId="51" fillId="0" borderId="100" xfId="549" applyFont="1" applyFill="1" applyBorder="1" applyAlignment="1">
      <alignment horizontal="center" vertical="center"/>
    </xf>
    <xf numFmtId="0" fontId="51" fillId="0" borderId="74" xfId="549" applyFont="1" applyFill="1" applyBorder="1" applyAlignment="1">
      <alignment horizontal="left"/>
    </xf>
    <xf numFmtId="0" fontId="51" fillId="0" borderId="74" xfId="549" applyFont="1" applyFill="1" applyBorder="1"/>
    <xf numFmtId="0" fontId="49" fillId="0" borderId="74" xfId="568" applyFont="1" applyFill="1" applyBorder="1"/>
    <xf numFmtId="174" fontId="47" fillId="0" borderId="65" xfId="489" applyNumberFormat="1" applyFont="1" applyFill="1" applyBorder="1"/>
    <xf numFmtId="0" fontId="51" fillId="0" borderId="80" xfId="549" applyFont="1" applyFill="1" applyBorder="1"/>
    <xf numFmtId="0" fontId="51" fillId="0" borderId="84" xfId="568" applyFont="1" applyFill="1" applyBorder="1"/>
    <xf numFmtId="0" fontId="51" fillId="0" borderId="101" xfId="549" applyFont="1" applyFill="1" applyBorder="1" applyAlignment="1">
      <alignment horizontal="center" vertical="center"/>
    </xf>
    <xf numFmtId="0" fontId="51" fillId="0" borderId="0" xfId="568" applyFont="1" applyFill="1" applyBorder="1"/>
    <xf numFmtId="0" fontId="51" fillId="0" borderId="0" xfId="549" applyFont="1" applyFill="1" applyBorder="1" applyAlignment="1">
      <alignment horizontal="center" vertical="center"/>
    </xf>
    <xf numFmtId="174" fontId="50" fillId="0" borderId="0" xfId="489" applyNumberFormat="1" applyFont="1" applyFill="1" applyBorder="1"/>
    <xf numFmtId="37" fontId="47" fillId="32" borderId="0" xfId="549" applyNumberFormat="1" applyFont="1" applyFill="1" applyAlignment="1">
      <alignment horizontal="right"/>
    </xf>
    <xf numFmtId="37" fontId="47" fillId="32" borderId="0" xfId="549" applyNumberFormat="1" applyFont="1" applyFill="1"/>
    <xf numFmtId="0" fontId="47" fillId="0" borderId="0" xfId="549" applyFont="1" applyAlignment="1">
      <alignment vertical="center"/>
    </xf>
    <xf numFmtId="0" fontId="47" fillId="0" borderId="65" xfId="549" applyFont="1" applyBorder="1" applyAlignment="1">
      <alignment vertical="center"/>
    </xf>
    <xf numFmtId="0" fontId="47" fillId="0" borderId="65" xfId="549" applyFont="1" applyFill="1" applyBorder="1" applyProtection="1"/>
    <xf numFmtId="0" fontId="47" fillId="0" borderId="74" xfId="549" applyFont="1" applyBorder="1" applyProtection="1"/>
    <xf numFmtId="0" fontId="47" fillId="0" borderId="0" xfId="549" applyFont="1" applyBorder="1" applyProtection="1"/>
    <xf numFmtId="0" fontId="47" fillId="0" borderId="65" xfId="549" applyFont="1" applyBorder="1" applyProtection="1"/>
    <xf numFmtId="0" fontId="50" fillId="0" borderId="74" xfId="549" applyFont="1" applyBorder="1" applyProtection="1"/>
    <xf numFmtId="0" fontId="50" fillId="0" borderId="0" xfId="549" applyFont="1" applyBorder="1" applyProtection="1"/>
    <xf numFmtId="0" fontId="50" fillId="0" borderId="65" xfId="549" applyFont="1" applyBorder="1" applyProtection="1"/>
    <xf numFmtId="0" fontId="50" fillId="0" borderId="74" xfId="549" applyFont="1" applyFill="1" applyBorder="1" applyProtection="1"/>
    <xf numFmtId="0" fontId="50" fillId="0" borderId="0" xfId="549" applyFont="1" applyFill="1" applyBorder="1" applyProtection="1"/>
    <xf numFmtId="0" fontId="50" fillId="0" borderId="65" xfId="549" applyFont="1" applyFill="1" applyBorder="1" applyProtection="1"/>
    <xf numFmtId="0" fontId="47" fillId="0" borderId="17" xfId="549" applyFont="1" applyFill="1" applyBorder="1" applyProtection="1"/>
    <xf numFmtId="0" fontId="47" fillId="0" borderId="49" xfId="549" applyFont="1" applyFill="1" applyBorder="1" applyProtection="1"/>
    <xf numFmtId="0" fontId="47" fillId="0" borderId="22" xfId="549" applyFont="1" applyFill="1" applyBorder="1" applyProtection="1"/>
    <xf numFmtId="0" fontId="47" fillId="0" borderId="19" xfId="0" applyFont="1" applyFill="1" applyBorder="1" applyProtection="1"/>
    <xf numFmtId="0" fontId="47" fillId="0" borderId="7" xfId="549" applyFont="1" applyBorder="1"/>
    <xf numFmtId="0" fontId="47" fillId="0" borderId="0" xfId="549" quotePrefix="1" applyFont="1" applyFill="1" applyBorder="1"/>
    <xf numFmtId="171" fontId="71" fillId="0" borderId="0" xfId="549" applyNumberFormat="1" applyFont="1" applyFill="1" applyBorder="1"/>
    <xf numFmtId="0" fontId="72" fillId="0" borderId="0" xfId="549" applyFont="1"/>
    <xf numFmtId="0" fontId="47" fillId="0" borderId="7" xfId="549" applyFont="1" applyFill="1" applyBorder="1" applyProtection="1"/>
    <xf numFmtId="0" fontId="51" fillId="0" borderId="78" xfId="549" applyFont="1" applyFill="1" applyBorder="1"/>
    <xf numFmtId="0" fontId="51" fillId="0" borderId="63" xfId="549" applyFont="1" applyFill="1" applyBorder="1"/>
    <xf numFmtId="0" fontId="51" fillId="0" borderId="0" xfId="549" applyFont="1" applyFill="1" applyBorder="1"/>
    <xf numFmtId="0" fontId="51" fillId="0" borderId="102" xfId="549" applyFont="1" applyFill="1" applyBorder="1"/>
    <xf numFmtId="0" fontId="51" fillId="0" borderId="99" xfId="549" applyFont="1" applyFill="1" applyBorder="1"/>
    <xf numFmtId="0" fontId="51" fillId="0" borderId="75" xfId="549" applyFont="1" applyFill="1" applyBorder="1"/>
    <xf numFmtId="0" fontId="49" fillId="0" borderId="52" xfId="549" applyFont="1" applyBorder="1"/>
    <xf numFmtId="174" fontId="47" fillId="0" borderId="0" xfId="549" applyNumberFormat="1" applyFont="1"/>
    <xf numFmtId="0" fontId="49" fillId="0" borderId="79" xfId="549" applyFont="1" applyBorder="1"/>
    <xf numFmtId="0" fontId="49" fillId="0" borderId="74" xfId="549" applyFont="1" applyFill="1" applyBorder="1" applyAlignment="1">
      <alignment horizontal="left" indent="2"/>
    </xf>
    <xf numFmtId="0" fontId="49" fillId="0" borderId="80" xfId="549" applyFont="1" applyBorder="1" applyAlignment="1">
      <alignment horizontal="left" indent="2"/>
    </xf>
    <xf numFmtId="0" fontId="49" fillId="0" borderId="52" xfId="549" applyFont="1" applyBorder="1" applyAlignment="1">
      <alignment wrapText="1"/>
    </xf>
    <xf numFmtId="0" fontId="49" fillId="0" borderId="52" xfId="549" applyFont="1" applyBorder="1" applyAlignment="1">
      <alignment horizontal="left" indent="2"/>
    </xf>
    <xf numFmtId="0" fontId="49" fillId="0" borderId="74" xfId="549" applyFont="1" applyBorder="1" applyAlignment="1">
      <alignment horizontal="left"/>
    </xf>
    <xf numFmtId="0" fontId="49" fillId="0" borderId="74" xfId="568" applyFont="1" applyBorder="1" applyAlignment="1"/>
    <xf numFmtId="0" fontId="51" fillId="0" borderId="88" xfId="549" applyFont="1" applyFill="1" applyBorder="1" applyAlignment="1">
      <alignment horizontal="center" vertical="center"/>
    </xf>
    <xf numFmtId="174" fontId="50" fillId="0" borderId="0" xfId="487" applyNumberFormat="1" applyFont="1" applyFill="1" applyBorder="1"/>
    <xf numFmtId="0" fontId="50" fillId="0" borderId="0" xfId="549" applyFont="1" applyFill="1"/>
    <xf numFmtId="0" fontId="71" fillId="0" borderId="0" xfId="549" applyFont="1" applyFill="1" applyBorder="1" applyAlignment="1"/>
    <xf numFmtId="0" fontId="77" fillId="0" borderId="0" xfId="549" applyFont="1" applyFill="1" applyBorder="1" applyAlignment="1"/>
    <xf numFmtId="0" fontId="78" fillId="0" borderId="0" xfId="568" applyFont="1" applyFill="1" applyBorder="1" applyAlignment="1">
      <alignment horizontal="left"/>
    </xf>
    <xf numFmtId="176" fontId="78" fillId="0" borderId="0" xfId="467" applyNumberFormat="1" applyFont="1" applyFill="1" applyBorder="1" applyAlignment="1">
      <alignment horizontal="center"/>
    </xf>
    <xf numFmtId="0" fontId="79" fillId="0" borderId="0" xfId="568" applyFont="1" applyFill="1" applyBorder="1" applyAlignment="1">
      <alignment horizontal="left" indent="1"/>
    </xf>
    <xf numFmtId="0" fontId="79" fillId="0" borderId="0" xfId="568" applyFont="1" applyFill="1" applyBorder="1" applyAlignment="1">
      <alignment horizontal="left"/>
    </xf>
    <xf numFmtId="176" fontId="78" fillId="0" borderId="0" xfId="467" applyNumberFormat="1" applyFont="1" applyFill="1" applyBorder="1" applyAlignment="1">
      <alignment horizontal="left" indent="1"/>
    </xf>
    <xf numFmtId="0" fontId="81" fillId="0" borderId="98" xfId="549" applyFont="1" applyBorder="1"/>
    <xf numFmtId="0" fontId="81" fillId="0" borderId="98" xfId="549" applyFont="1" applyFill="1" applyBorder="1"/>
    <xf numFmtId="0" fontId="75" fillId="0" borderId="0" xfId="549" applyFont="1" applyBorder="1"/>
    <xf numFmtId="0" fontId="75" fillId="0" borderId="0" xfId="549" applyFont="1" applyFill="1" applyBorder="1"/>
    <xf numFmtId="37" fontId="75" fillId="0" borderId="0" xfId="549" applyNumberFormat="1" applyFont="1"/>
    <xf numFmtId="0" fontId="75" fillId="0" borderId="0" xfId="568" applyFont="1" applyBorder="1" applyAlignment="1">
      <alignment horizontal="left" indent="2"/>
    </xf>
    <xf numFmtId="0" fontId="75" fillId="0" borderId="0" xfId="568" applyFont="1" applyFill="1" applyBorder="1" applyAlignment="1">
      <alignment horizontal="left" indent="2"/>
    </xf>
    <xf numFmtId="0" fontId="82" fillId="0" borderId="0" xfId="568" applyFont="1" applyFill="1" applyBorder="1" applyAlignment="1">
      <alignment horizontal="left" indent="4"/>
    </xf>
    <xf numFmtId="0" fontId="82" fillId="0" borderId="0" xfId="549" applyFont="1" applyBorder="1" applyAlignment="1">
      <alignment horizontal="left" indent="4"/>
    </xf>
    <xf numFmtId="0" fontId="82" fillId="0" borderId="0" xfId="549" applyFont="1" applyFill="1" applyBorder="1" applyAlignment="1">
      <alignment horizontal="left" indent="4"/>
    </xf>
    <xf numFmtId="0" fontId="75" fillId="0" borderId="0" xfId="568" applyFont="1" applyBorder="1"/>
    <xf numFmtId="0" fontId="75" fillId="0" borderId="0" xfId="568" applyFont="1" applyFill="1" applyBorder="1"/>
    <xf numFmtId="0" fontId="75" fillId="0" borderId="0" xfId="549" applyFont="1" applyBorder="1" applyAlignment="1">
      <alignment horizontal="left" indent="1"/>
    </xf>
    <xf numFmtId="0" fontId="75" fillId="0" borderId="0" xfId="549" applyFont="1" applyFill="1" applyBorder="1" applyAlignment="1">
      <alignment horizontal="left" indent="1"/>
    </xf>
    <xf numFmtId="0" fontId="75" fillId="0" borderId="98" xfId="549" applyFont="1" applyBorder="1"/>
    <xf numFmtId="0" fontId="75" fillId="0" borderId="98" xfId="549" applyFont="1" applyFill="1" applyBorder="1"/>
    <xf numFmtId="37" fontId="47" fillId="0" borderId="98" xfId="549" applyNumberFormat="1" applyFont="1" applyBorder="1"/>
    <xf numFmtId="0" fontId="75" fillId="0" borderId="0" xfId="549" applyFont="1"/>
    <xf numFmtId="0" fontId="75" fillId="0" borderId="0" xfId="549" applyFont="1" applyFill="1"/>
    <xf numFmtId="37" fontId="47" fillId="0" borderId="0" xfId="549" applyNumberFormat="1" applyFont="1"/>
    <xf numFmtId="0" fontId="55" fillId="0" borderId="0" xfId="0" applyFont="1" applyBorder="1" applyAlignment="1" applyProtection="1">
      <alignment horizontal="center"/>
    </xf>
    <xf numFmtId="0" fontId="47" fillId="0" borderId="0" xfId="0" applyFont="1" applyFill="1" applyBorder="1" applyProtection="1"/>
    <xf numFmtId="0" fontId="47" fillId="0" borderId="0" xfId="0" applyFont="1" applyAlignment="1">
      <alignment vertical="center"/>
    </xf>
    <xf numFmtId="0" fontId="67" fillId="0" borderId="0" xfId="0" applyFont="1" applyFill="1" applyBorder="1" applyAlignment="1" applyProtection="1">
      <alignment horizontal="center" vertical="center"/>
    </xf>
    <xf numFmtId="0" fontId="47" fillId="0" borderId="0" xfId="0" applyFont="1" applyFill="1" applyBorder="1" applyAlignment="1">
      <alignment vertical="center"/>
    </xf>
    <xf numFmtId="0" fontId="47" fillId="0" borderId="0" xfId="0" applyFont="1" applyFill="1" applyBorder="1" applyAlignment="1" applyProtection="1">
      <alignment horizontal="left"/>
    </xf>
    <xf numFmtId="0" fontId="50" fillId="0" borderId="0" xfId="0" quotePrefix="1" applyFont="1" applyFill="1" applyBorder="1" applyAlignment="1" applyProtection="1">
      <alignment horizontal="center"/>
    </xf>
    <xf numFmtId="0" fontId="50" fillId="0" borderId="0" xfId="0" quotePrefix="1" applyFont="1" applyFill="1" applyBorder="1" applyProtection="1"/>
    <xf numFmtId="9" fontId="47" fillId="0" borderId="41" xfId="0" quotePrefix="1" applyNumberFormat="1" applyFont="1" applyBorder="1" applyAlignment="1" applyProtection="1">
      <alignment horizontal="center" vertical="center" wrapText="1"/>
    </xf>
    <xf numFmtId="9" fontId="47" fillId="0" borderId="43" xfId="0" applyNumberFormat="1" applyFont="1" applyBorder="1" applyAlignment="1" applyProtection="1">
      <alignment horizontal="center" vertical="center" wrapText="1"/>
    </xf>
    <xf numFmtId="9" fontId="47" fillId="0" borderId="103" xfId="0" applyNumberFormat="1" applyFont="1" applyBorder="1" applyAlignment="1" applyProtection="1">
      <alignment horizontal="center" vertical="center" wrapText="1"/>
    </xf>
    <xf numFmtId="9" fontId="47" fillId="0" borderId="104" xfId="0" applyNumberFormat="1" applyFont="1" applyBorder="1" applyAlignment="1" applyProtection="1">
      <alignment horizontal="center" vertical="center" wrapText="1"/>
    </xf>
    <xf numFmtId="0" fontId="47" fillId="0" borderId="61" xfId="0" applyFont="1" applyBorder="1" applyAlignment="1" applyProtection="1">
      <alignment horizontal="center" vertical="center" wrapText="1"/>
    </xf>
    <xf numFmtId="9" fontId="47" fillId="0" borderId="0" xfId="0" applyNumberFormat="1" applyFont="1" applyFill="1" applyBorder="1" applyAlignment="1" applyProtection="1">
      <alignment horizontal="center" vertical="center" wrapText="1"/>
    </xf>
    <xf numFmtId="0" fontId="47" fillId="0" borderId="0" xfId="0" applyFont="1" applyFill="1" applyBorder="1" applyAlignment="1" applyProtection="1">
      <alignment horizontal="center" vertical="center" wrapText="1"/>
    </xf>
    <xf numFmtId="0" fontId="50" fillId="0" borderId="21" xfId="0" applyFont="1" applyFill="1" applyBorder="1" applyProtection="1"/>
    <xf numFmtId="0" fontId="47" fillId="0" borderId="32" xfId="0" applyFont="1" applyBorder="1" applyProtection="1"/>
    <xf numFmtId="9" fontId="47" fillId="0" borderId="19" xfId="0" applyNumberFormat="1" applyFont="1" applyBorder="1" applyAlignment="1" applyProtection="1">
      <alignment horizontal="left"/>
    </xf>
    <xf numFmtId="170" fontId="47" fillId="0" borderId="0" xfId="0" applyNumberFormat="1" applyFont="1" applyFill="1" applyBorder="1" applyAlignment="1" applyProtection="1">
      <alignment horizontal="right"/>
    </xf>
    <xf numFmtId="9" fontId="50" fillId="0" borderId="105" xfId="0" applyNumberFormat="1" applyFont="1" applyBorder="1" applyAlignment="1" applyProtection="1">
      <alignment horizontal="left"/>
    </xf>
    <xf numFmtId="9" fontId="50" fillId="0" borderId="19" xfId="0" applyNumberFormat="1" applyFont="1" applyBorder="1" applyAlignment="1" applyProtection="1">
      <alignment horizontal="left"/>
    </xf>
    <xf numFmtId="0" fontId="50" fillId="0" borderId="58" xfId="0" applyFont="1" applyBorder="1" applyProtection="1"/>
    <xf numFmtId="165" fontId="50" fillId="0" borderId="0" xfId="0" applyNumberFormat="1" applyFont="1" applyFill="1" applyBorder="1" applyAlignment="1" applyProtection="1">
      <alignment horizontal="right"/>
    </xf>
    <xf numFmtId="0" fontId="47" fillId="0" borderId="0" xfId="0" applyFont="1" applyFill="1" applyProtection="1"/>
    <xf numFmtId="171" fontId="71" fillId="0" borderId="0" xfId="0" applyNumberFormat="1" applyFont="1" applyFill="1" applyBorder="1"/>
    <xf numFmtId="0" fontId="50" fillId="0" borderId="0" xfId="0" applyFont="1" applyBorder="1" applyProtection="1"/>
    <xf numFmtId="174" fontId="50" fillId="0" borderId="0" xfId="0" applyNumberFormat="1" applyFont="1" applyFill="1" applyBorder="1" applyAlignment="1" applyProtection="1">
      <alignment horizontal="right"/>
    </xf>
    <xf numFmtId="0" fontId="70" fillId="0" borderId="0" xfId="0" applyFont="1" applyFill="1" applyBorder="1"/>
    <xf numFmtId="0" fontId="55" fillId="0" borderId="0" xfId="0" applyFont="1" applyBorder="1" applyAlignment="1" applyProtection="1"/>
    <xf numFmtId="0" fontId="67" fillId="0" borderId="0" xfId="0" applyFont="1" applyFill="1" applyBorder="1" applyAlignment="1" applyProtection="1">
      <alignment vertical="center"/>
    </xf>
    <xf numFmtId="0" fontId="47" fillId="0" borderId="0" xfId="0" applyFont="1" applyFill="1" applyBorder="1" applyAlignment="1" applyProtection="1">
      <alignment wrapText="1"/>
    </xf>
    <xf numFmtId="9" fontId="50" fillId="0" borderId="21" xfId="0" applyNumberFormat="1" applyFont="1" applyBorder="1" applyAlignment="1" applyProtection="1"/>
    <xf numFmtId="171" fontId="47" fillId="0" borderId="19" xfId="0" applyNumberFormat="1" applyFont="1" applyFill="1" applyBorder="1" applyAlignment="1" applyProtection="1">
      <alignment horizontal="right"/>
    </xf>
    <xf numFmtId="171" fontId="47" fillId="0" borderId="29" xfId="0" applyNumberFormat="1" applyFont="1" applyFill="1" applyBorder="1" applyAlignment="1" applyProtection="1">
      <alignment horizontal="right"/>
    </xf>
    <xf numFmtId="171" fontId="47" fillId="0" borderId="18" xfId="0" applyNumberFormat="1" applyFont="1" applyFill="1" applyBorder="1" applyAlignment="1" applyProtection="1">
      <alignment horizontal="right"/>
    </xf>
    <xf numFmtId="171" fontId="47" fillId="0" borderId="0" xfId="0" applyNumberFormat="1" applyFont="1" applyFill="1" applyBorder="1" applyAlignment="1" applyProtection="1">
      <alignment horizontal="right"/>
    </xf>
    <xf numFmtId="9" fontId="47" fillId="0" borderId="19" xfId="0" applyNumberFormat="1" applyFont="1" applyFill="1" applyBorder="1" applyAlignment="1" applyProtection="1"/>
    <xf numFmtId="0" fontId="47" fillId="0" borderId="18" xfId="0" applyFont="1" applyFill="1" applyBorder="1" applyProtection="1"/>
    <xf numFmtId="9" fontId="50" fillId="0" borderId="105" xfId="0" applyNumberFormat="1" applyFont="1" applyFill="1" applyBorder="1" applyAlignment="1" applyProtection="1"/>
    <xf numFmtId="0" fontId="47" fillId="0" borderId="106" xfId="0" applyFont="1" applyFill="1" applyBorder="1" applyProtection="1"/>
    <xf numFmtId="9" fontId="50" fillId="0" borderId="19" xfId="0" applyNumberFormat="1" applyFont="1" applyFill="1" applyBorder="1" applyAlignment="1" applyProtection="1"/>
    <xf numFmtId="9" fontId="50" fillId="0" borderId="27" xfId="0" applyNumberFormat="1" applyFont="1" applyFill="1" applyBorder="1" applyAlignment="1" applyProtection="1"/>
    <xf numFmtId="0" fontId="47" fillId="0" borderId="31" xfId="0" applyFont="1" applyFill="1" applyBorder="1" applyProtection="1"/>
    <xf numFmtId="9" fontId="50" fillId="0" borderId="19" xfId="0" applyNumberFormat="1" applyFont="1" applyFill="1" applyBorder="1" applyAlignment="1" applyProtection="1">
      <alignment wrapText="1"/>
    </xf>
    <xf numFmtId="0" fontId="50" fillId="0" borderId="58" xfId="0" applyFont="1" applyFill="1" applyBorder="1" applyProtection="1"/>
    <xf numFmtId="0" fontId="50" fillId="0" borderId="0" xfId="0" applyFont="1" applyFill="1" applyBorder="1" applyProtection="1"/>
    <xf numFmtId="0" fontId="70" fillId="0" borderId="0" xfId="0" quotePrefix="1" applyFont="1" applyFill="1" applyBorder="1" applyAlignment="1">
      <alignment horizontal="left" vertical="top"/>
    </xf>
    <xf numFmtId="0" fontId="42" fillId="0" borderId="0" xfId="0" applyFont="1" applyAlignment="1">
      <alignment horizontal="left" vertical="top"/>
    </xf>
    <xf numFmtId="0" fontId="47" fillId="0" borderId="0" xfId="0" applyFont="1" applyAlignment="1">
      <alignment horizontal="left" vertical="top"/>
    </xf>
    <xf numFmtId="0" fontId="53" fillId="0" borderId="0" xfId="538" applyFont="1"/>
    <xf numFmtId="0" fontId="85" fillId="32" borderId="0" xfId="547" applyFont="1" applyFill="1" applyBorder="1" applyAlignment="1" applyProtection="1">
      <alignment horizontal="center" vertical="center" wrapText="1"/>
    </xf>
    <xf numFmtId="0" fontId="70" fillId="32" borderId="0" xfId="547" applyFont="1" applyFill="1" applyBorder="1" applyAlignment="1" applyProtection="1">
      <alignment horizontal="left" wrapText="1"/>
    </xf>
    <xf numFmtId="0" fontId="86" fillId="32" borderId="0" xfId="547" applyFont="1" applyFill="1" applyBorder="1" applyAlignment="1" applyProtection="1">
      <alignment wrapText="1"/>
    </xf>
    <xf numFmtId="0" fontId="86" fillId="37" borderId="0" xfId="547" applyFont="1" applyFill="1" applyBorder="1" applyAlignment="1" applyProtection="1">
      <alignment horizontal="left" wrapText="1"/>
    </xf>
    <xf numFmtId="0" fontId="87" fillId="37" borderId="0" xfId="547" applyFont="1" applyFill="1" applyBorder="1" applyAlignment="1" applyProtection="1">
      <alignment horizontal="right"/>
    </xf>
    <xf numFmtId="0" fontId="88" fillId="0" borderId="49" xfId="547" applyFont="1" applyFill="1" applyBorder="1" applyAlignment="1" applyProtection="1"/>
    <xf numFmtId="208" fontId="88" fillId="0" borderId="22" xfId="547" applyNumberFormat="1" applyFont="1" applyFill="1" applyBorder="1" applyAlignment="1" applyProtection="1"/>
    <xf numFmtId="10" fontId="70" fillId="0" borderId="22" xfId="602" applyNumberFormat="1" applyFont="1" applyFill="1" applyBorder="1" applyAlignment="1" applyProtection="1"/>
    <xf numFmtId="208" fontId="70" fillId="0" borderId="22" xfId="547" applyNumberFormat="1" applyFont="1" applyFill="1" applyBorder="1" applyAlignment="1" applyProtection="1"/>
    <xf numFmtId="0" fontId="70" fillId="0" borderId="22" xfId="547" applyFont="1" applyFill="1" applyBorder="1" applyAlignment="1" applyProtection="1"/>
    <xf numFmtId="10" fontId="70" fillId="0" borderId="50" xfId="602" applyNumberFormat="1" applyFont="1" applyFill="1" applyBorder="1" applyAlignment="1" applyProtection="1"/>
    <xf numFmtId="10" fontId="70" fillId="32" borderId="0" xfId="547" applyNumberFormat="1" applyFont="1" applyFill="1" applyBorder="1" applyAlignment="1" applyProtection="1">
      <alignment horizontal="right"/>
    </xf>
    <xf numFmtId="0" fontId="47" fillId="37" borderId="19" xfId="547" applyFont="1" applyFill="1" applyBorder="1" applyAlignment="1" applyProtection="1">
      <alignment horizontal="left" indent="5"/>
    </xf>
    <xf numFmtId="0" fontId="47" fillId="37" borderId="0" xfId="547" applyFont="1" applyFill="1" applyBorder="1" applyAlignment="1" applyProtection="1">
      <alignment horizontal="left" indent="5"/>
    </xf>
    <xf numFmtId="0" fontId="47" fillId="37" borderId="19" xfId="547" applyFont="1" applyFill="1" applyBorder="1" applyAlignment="1" applyProtection="1">
      <alignment horizontal="left"/>
    </xf>
    <xf numFmtId="0" fontId="47" fillId="37" borderId="0" xfId="547" applyFont="1" applyFill="1" applyBorder="1" applyAlignment="1" applyProtection="1">
      <alignment horizontal="left"/>
    </xf>
    <xf numFmtId="0" fontId="47" fillId="37" borderId="41" xfId="547" applyFont="1" applyFill="1" applyBorder="1" applyAlignment="1" applyProtection="1">
      <alignment horizontal="left" indent="5"/>
    </xf>
    <xf numFmtId="0" fontId="47" fillId="37" borderId="7" xfId="547" applyFont="1" applyFill="1" applyBorder="1" applyAlignment="1" applyProtection="1">
      <alignment horizontal="left" indent="5"/>
    </xf>
    <xf numFmtId="0" fontId="47" fillId="37" borderId="43" xfId="547" applyFont="1" applyFill="1" applyBorder="1" applyAlignment="1" applyProtection="1">
      <alignment horizontal="left" indent="5"/>
    </xf>
    <xf numFmtId="0" fontId="70" fillId="37" borderId="7" xfId="547" applyFont="1" applyFill="1" applyBorder="1" applyAlignment="1" applyProtection="1">
      <alignment horizontal="left" indent="5"/>
    </xf>
    <xf numFmtId="209" fontId="88" fillId="0" borderId="71" xfId="547" applyNumberFormat="1" applyFont="1" applyFill="1" applyBorder="1" applyAlignment="1" applyProtection="1">
      <alignment horizontal="right"/>
    </xf>
    <xf numFmtId="209" fontId="88" fillId="0" borderId="43" xfId="547" applyNumberFormat="1" applyFont="1" applyFill="1" applyBorder="1" applyAlignment="1" applyProtection="1">
      <alignment horizontal="right"/>
    </xf>
    <xf numFmtId="9" fontId="88" fillId="0" borderId="43" xfId="602" applyFont="1" applyFill="1" applyBorder="1" applyAlignment="1" applyProtection="1">
      <protection locked="0"/>
    </xf>
    <xf numFmtId="10" fontId="88" fillId="0" borderId="43" xfId="602" applyNumberFormat="1" applyFont="1" applyFill="1" applyBorder="1" applyAlignment="1" applyProtection="1">
      <protection locked="0"/>
    </xf>
    <xf numFmtId="9" fontId="88" fillId="0" borderId="43" xfId="602" applyNumberFormat="1" applyFont="1" applyFill="1" applyBorder="1" applyAlignment="1" applyProtection="1">
      <protection locked="0"/>
    </xf>
    <xf numFmtId="209" fontId="88" fillId="0" borderId="44" xfId="547" applyNumberFormat="1" applyFont="1" applyFill="1" applyBorder="1" applyAlignment="1" applyProtection="1">
      <alignment horizontal="right"/>
    </xf>
    <xf numFmtId="0" fontId="49" fillId="0" borderId="0" xfId="549" applyFont="1"/>
    <xf numFmtId="0" fontId="50" fillId="0" borderId="0" xfId="0" applyFont="1" applyFill="1" applyBorder="1" applyAlignment="1" applyProtection="1">
      <alignment horizontal="center"/>
    </xf>
    <xf numFmtId="0" fontId="55" fillId="0" borderId="0" xfId="0" applyFont="1" applyFill="1" applyBorder="1" applyAlignment="1" applyProtection="1"/>
    <xf numFmtId="0" fontId="55" fillId="0" borderId="0" xfId="0" applyFont="1" applyFill="1" applyBorder="1" applyAlignment="1" applyProtection="1">
      <alignment horizontal="center"/>
    </xf>
    <xf numFmtId="0" fontId="92" fillId="0" borderId="110" xfId="0" applyFont="1" applyBorder="1" applyProtection="1"/>
    <xf numFmtId="0" fontId="47" fillId="0" borderId="111" xfId="0" applyFont="1" applyBorder="1" applyProtection="1"/>
    <xf numFmtId="183" fontId="93" fillId="0" borderId="0" xfId="0" applyNumberFormat="1" applyFont="1" applyFill="1" applyBorder="1" applyAlignment="1" applyProtection="1">
      <alignment horizontal="right" wrapText="1"/>
    </xf>
    <xf numFmtId="0" fontId="50" fillId="0" borderId="19" xfId="0" applyFont="1" applyFill="1" applyBorder="1" applyProtection="1"/>
    <xf numFmtId="171" fontId="47" fillId="0" borderId="19" xfId="0" applyNumberFormat="1" applyFont="1" applyFill="1" applyBorder="1" applyProtection="1"/>
    <xf numFmtId="171" fontId="47" fillId="0" borderId="29" xfId="0" applyNumberFormat="1" applyFont="1" applyFill="1" applyBorder="1" applyProtection="1"/>
    <xf numFmtId="171" fontId="47" fillId="0" borderId="63" xfId="0" applyNumberFormat="1" applyFont="1" applyFill="1" applyBorder="1" applyProtection="1"/>
    <xf numFmtId="171" fontId="47" fillId="0" borderId="18" xfId="0" applyNumberFormat="1" applyFont="1" applyFill="1" applyBorder="1" applyProtection="1"/>
    <xf numFmtId="171" fontId="47" fillId="0" borderId="0" xfId="0" applyNumberFormat="1" applyFont="1" applyFill="1" applyBorder="1" applyProtection="1"/>
    <xf numFmtId="174" fontId="47" fillId="0" borderId="0" xfId="0" applyNumberFormat="1" applyFont="1" applyFill="1" applyBorder="1" applyProtection="1"/>
    <xf numFmtId="174" fontId="47" fillId="0" borderId="0" xfId="499" applyNumberFormat="1" applyFont="1" applyFill="1" applyBorder="1" applyProtection="1"/>
    <xf numFmtId="0" fontId="50" fillId="0" borderId="105" xfId="0" applyFont="1" applyFill="1" applyBorder="1" applyProtection="1"/>
    <xf numFmtId="0" fontId="47" fillId="0" borderId="112" xfId="0" applyFont="1" applyFill="1" applyBorder="1" applyProtection="1"/>
    <xf numFmtId="174" fontId="50" fillId="0" borderId="0" xfId="0" applyNumberFormat="1" applyFont="1" applyFill="1" applyBorder="1" applyProtection="1"/>
    <xf numFmtId="169" fontId="50" fillId="0" borderId="0" xfId="0" applyNumberFormat="1" applyFont="1" applyFill="1" applyBorder="1" applyProtection="1"/>
    <xf numFmtId="174" fontId="50" fillId="0" borderId="0" xfId="499" applyNumberFormat="1" applyFont="1" applyFill="1" applyBorder="1" applyProtection="1"/>
    <xf numFmtId="0" fontId="50" fillId="0" borderId="37" xfId="0" applyFont="1" applyFill="1" applyBorder="1" applyProtection="1"/>
    <xf numFmtId="0" fontId="47" fillId="0" borderId="67" xfId="0" applyFont="1" applyFill="1" applyBorder="1" applyProtection="1"/>
    <xf numFmtId="0" fontId="50" fillId="0" borderId="41" xfId="0" applyFont="1" applyFill="1" applyBorder="1" applyProtection="1"/>
    <xf numFmtId="0" fontId="47" fillId="0" borderId="7" xfId="0" applyFont="1" applyFill="1" applyBorder="1" applyProtection="1"/>
    <xf numFmtId="0" fontId="47" fillId="0" borderId="0" xfId="0" quotePrefix="1" applyFont="1" applyFill="1" applyBorder="1"/>
    <xf numFmtId="0" fontId="70" fillId="0" borderId="0" xfId="0" applyFont="1" applyFill="1" applyBorder="1" applyAlignment="1" applyProtection="1">
      <alignment vertical="top" wrapText="1"/>
    </xf>
    <xf numFmtId="0" fontId="91" fillId="0" borderId="0" xfId="0" applyFont="1" applyFill="1" applyBorder="1" applyAlignment="1">
      <alignment vertical="top"/>
    </xf>
    <xf numFmtId="0" fontId="50" fillId="0" borderId="0" xfId="0" applyFont="1" applyFill="1" applyBorder="1" applyAlignment="1" applyProtection="1">
      <alignment horizontal="right"/>
    </xf>
    <xf numFmtId="0" fontId="50" fillId="0" borderId="21" xfId="0" applyFont="1" applyBorder="1" applyProtection="1"/>
    <xf numFmtId="0" fontId="47" fillId="0" borderId="17" xfId="0" applyFont="1" applyBorder="1" applyProtection="1"/>
    <xf numFmtId="0" fontId="47" fillId="0" borderId="19" xfId="0" applyFont="1" applyBorder="1" applyProtection="1"/>
    <xf numFmtId="0" fontId="50" fillId="0" borderId="19" xfId="0" applyFont="1" applyBorder="1" applyProtection="1"/>
    <xf numFmtId="174" fontId="47" fillId="0" borderId="0" xfId="498" applyNumberFormat="1" applyFont="1" applyFill="1" applyBorder="1" applyProtection="1"/>
    <xf numFmtId="0" fontId="50" fillId="0" borderId="105" xfId="0" applyFont="1" applyBorder="1" applyProtection="1"/>
    <xf numFmtId="0" fontId="47" fillId="0" borderId="112" xfId="0" applyFont="1" applyBorder="1" applyProtection="1"/>
    <xf numFmtId="0" fontId="50" fillId="0" borderId="19" xfId="0" applyFont="1" applyBorder="1" applyAlignment="1" applyProtection="1">
      <alignment horizontal="left" wrapText="1"/>
    </xf>
    <xf numFmtId="0" fontId="50" fillId="0" borderId="0" xfId="0" applyFont="1" applyBorder="1" applyAlignment="1" applyProtection="1">
      <alignment horizontal="left" wrapText="1"/>
    </xf>
    <xf numFmtId="174" fontId="50" fillId="0" borderId="0" xfId="498" applyNumberFormat="1" applyFont="1" applyFill="1" applyBorder="1" applyProtection="1"/>
    <xf numFmtId="0" fontId="50" fillId="0" borderId="37" xfId="0" applyFont="1" applyBorder="1" applyProtection="1"/>
    <xf numFmtId="0" fontId="47" fillId="0" borderId="67" xfId="0" applyFont="1" applyBorder="1" applyProtection="1"/>
    <xf numFmtId="0" fontId="50" fillId="0" borderId="41" xfId="0" applyFont="1" applyBorder="1" applyProtection="1"/>
    <xf numFmtId="0" fontId="47" fillId="0" borderId="7" xfId="0" applyFont="1" applyBorder="1" applyProtection="1"/>
    <xf numFmtId="0" fontId="50" fillId="0" borderId="0" xfId="0" quotePrefix="1" applyFont="1" applyFill="1" applyBorder="1" applyAlignment="1" applyProtection="1"/>
    <xf numFmtId="0" fontId="80" fillId="0" borderId="0" xfId="0" applyFont="1" applyFill="1" applyBorder="1" applyAlignment="1" applyProtection="1">
      <alignment vertical="top" wrapText="1"/>
    </xf>
    <xf numFmtId="183" fontId="47" fillId="0" borderId="36" xfId="0" applyNumberFormat="1" applyFont="1" applyFill="1" applyBorder="1" applyProtection="1"/>
    <xf numFmtId="183" fontId="47" fillId="0" borderId="113" xfId="0" applyNumberFormat="1" applyFont="1" applyFill="1" applyBorder="1" applyProtection="1"/>
    <xf numFmtId="183" fontId="47" fillId="0" borderId="63" xfId="0" applyNumberFormat="1" applyFont="1" applyFill="1" applyBorder="1" applyProtection="1"/>
    <xf numFmtId="183" fontId="47" fillId="0" borderId="18" xfId="0" applyNumberFormat="1" applyFont="1" applyFill="1" applyBorder="1" applyProtection="1"/>
    <xf numFmtId="183" fontId="47" fillId="0" borderId="0" xfId="0" applyNumberFormat="1" applyFont="1" applyFill="1" applyBorder="1" applyProtection="1"/>
    <xf numFmtId="0" fontId="47" fillId="0" borderId="41" xfId="0" applyFont="1" applyBorder="1" applyProtection="1"/>
    <xf numFmtId="0" fontId="80" fillId="0" borderId="0" xfId="0" applyFont="1" applyFill="1" applyBorder="1" applyAlignment="1" applyProtection="1">
      <alignment vertical="top"/>
    </xf>
    <xf numFmtId="0" fontId="94" fillId="0" borderId="0" xfId="0" applyFont="1" applyFill="1" applyBorder="1" applyAlignment="1" applyProtection="1">
      <alignment vertical="top"/>
    </xf>
    <xf numFmtId="0" fontId="72" fillId="0" borderId="0" xfId="0" applyFont="1"/>
    <xf numFmtId="0" fontId="47" fillId="0" borderId="0" xfId="0" applyFont="1" applyProtection="1"/>
    <xf numFmtId="0" fontId="50" fillId="0" borderId="0" xfId="0" applyFont="1" applyFill="1" applyBorder="1" applyAlignment="1" applyProtection="1">
      <alignment vertical="center"/>
    </xf>
    <xf numFmtId="0" fontId="50" fillId="0" borderId="74" xfId="0" applyFont="1" applyBorder="1" applyProtection="1"/>
    <xf numFmtId="0" fontId="47" fillId="0" borderId="74" xfId="0" applyFont="1" applyBorder="1" applyProtection="1"/>
    <xf numFmtId="0" fontId="47" fillId="0" borderId="74" xfId="0" applyFont="1" applyBorder="1"/>
    <xf numFmtId="0" fontId="47" fillId="0" borderId="114" xfId="0" applyFont="1" applyBorder="1" applyProtection="1"/>
    <xf numFmtId="0" fontId="47" fillId="0" borderId="115" xfId="0" applyFont="1" applyBorder="1"/>
    <xf numFmtId="0" fontId="50" fillId="0" borderId="87" xfId="0" applyFont="1" applyBorder="1" applyProtection="1"/>
    <xf numFmtId="0" fontId="47" fillId="0" borderId="74" xfId="0" applyFont="1" applyFill="1" applyBorder="1" applyProtection="1"/>
    <xf numFmtId="174" fontId="47" fillId="0" borderId="0" xfId="494" applyNumberFormat="1" applyFont="1" applyFill="1" applyBorder="1" applyProtection="1"/>
    <xf numFmtId="0" fontId="80" fillId="0" borderId="0" xfId="0" applyFont="1" applyAlignment="1" applyProtection="1">
      <alignment vertical="top"/>
    </xf>
    <xf numFmtId="0" fontId="47" fillId="0" borderId="0" xfId="0" applyFont="1" applyBorder="1" applyAlignment="1" applyProtection="1">
      <alignment vertical="top"/>
    </xf>
    <xf numFmtId="174" fontId="47" fillId="0" borderId="0" xfId="0" applyNumberFormat="1" applyFont="1" applyFill="1" applyBorder="1" applyAlignment="1" applyProtection="1">
      <alignment vertical="top"/>
    </xf>
    <xf numFmtId="0" fontId="47" fillId="0" borderId="0" xfId="0" applyFont="1" applyAlignment="1">
      <alignment vertical="top"/>
    </xf>
    <xf numFmtId="0" fontId="80" fillId="0" borderId="0" xfId="0" quotePrefix="1" applyFont="1" applyFill="1" applyBorder="1" applyAlignment="1">
      <alignment vertical="top"/>
    </xf>
    <xf numFmtId="0" fontId="50" fillId="0" borderId="0" xfId="0" applyFont="1" applyFill="1" applyBorder="1" applyAlignment="1" applyProtection="1">
      <alignment vertical="top"/>
    </xf>
    <xf numFmtId="0" fontId="80" fillId="0" borderId="0" xfId="0" applyFont="1" applyFill="1" applyAlignment="1" applyProtection="1">
      <alignment vertical="top"/>
    </xf>
    <xf numFmtId="0" fontId="47" fillId="0" borderId="0" xfId="0" applyFont="1" applyFill="1" applyAlignment="1">
      <alignment vertical="top"/>
    </xf>
    <xf numFmtId="0" fontId="47" fillId="0" borderId="18" xfId="0" applyFont="1" applyBorder="1" applyAlignment="1">
      <alignment vertical="center"/>
    </xf>
    <xf numFmtId="0" fontId="51" fillId="0" borderId="116" xfId="0" applyFont="1" applyBorder="1" applyAlignment="1">
      <alignment wrapText="1"/>
    </xf>
    <xf numFmtId="174" fontId="51" fillId="0" borderId="37" xfId="461" applyNumberFormat="1" applyFont="1" applyBorder="1" applyAlignment="1">
      <alignment horizontal="center" wrapText="1"/>
    </xf>
    <xf numFmtId="174" fontId="51" fillId="0" borderId="39" xfId="461" applyNumberFormat="1" applyFont="1" applyBorder="1" applyAlignment="1">
      <alignment horizontal="center" wrapText="1"/>
    </xf>
    <xf numFmtId="174" fontId="51" fillId="0" borderId="38" xfId="461" applyNumberFormat="1" applyFont="1" applyBorder="1" applyAlignment="1">
      <alignment horizontal="center" wrapText="1"/>
    </xf>
    <xf numFmtId="0" fontId="47" fillId="0" borderId="117" xfId="0" applyFont="1" applyBorder="1" applyAlignment="1">
      <alignment horizontal="left" indent="1"/>
    </xf>
    <xf numFmtId="174" fontId="47" fillId="0" borderId="24" xfId="461" applyNumberFormat="1" applyFont="1" applyFill="1" applyBorder="1"/>
    <xf numFmtId="174" fontId="47" fillId="0" borderId="13" xfId="461" applyNumberFormat="1" applyFont="1" applyFill="1" applyBorder="1"/>
    <xf numFmtId="174" fontId="47" fillId="0" borderId="26" xfId="461" applyNumberFormat="1" applyFont="1" applyFill="1" applyBorder="1"/>
    <xf numFmtId="0" fontId="47" fillId="0" borderId="117" xfId="0" applyFont="1" applyBorder="1" applyAlignment="1">
      <alignment horizontal="left" indent="2"/>
    </xf>
    <xf numFmtId="174" fontId="47" fillId="0" borderId="19" xfId="461" applyNumberFormat="1" applyFont="1" applyFill="1" applyBorder="1"/>
    <xf numFmtId="174" fontId="47" fillId="0" borderId="29" xfId="461" applyNumberFormat="1" applyFont="1" applyFill="1" applyBorder="1"/>
    <xf numFmtId="174" fontId="47" fillId="0" borderId="18" xfId="461" applyNumberFormat="1" applyFont="1" applyFill="1" applyBorder="1"/>
    <xf numFmtId="0" fontId="47" fillId="0" borderId="117" xfId="0" applyFont="1" applyBorder="1" applyAlignment="1">
      <alignment horizontal="left" indent="3"/>
    </xf>
    <xf numFmtId="0" fontId="47" fillId="0" borderId="117" xfId="0" applyFont="1" applyBorder="1" applyAlignment="1">
      <alignment horizontal="left" indent="4"/>
    </xf>
    <xf numFmtId="0" fontId="51" fillId="0" borderId="118" xfId="0" applyFont="1" applyBorder="1"/>
    <xf numFmtId="0" fontId="51" fillId="0" borderId="117" xfId="0" applyFont="1" applyBorder="1"/>
    <xf numFmtId="0" fontId="47" fillId="0" borderId="117" xfId="0" applyFont="1" applyFill="1" applyBorder="1" applyAlignment="1">
      <alignment horizontal="left" indent="4"/>
    </xf>
    <xf numFmtId="0" fontId="47" fillId="0" borderId="117" xfId="0" applyFont="1" applyFill="1" applyBorder="1" applyAlignment="1">
      <alignment horizontal="left" wrapText="1" indent="4"/>
    </xf>
    <xf numFmtId="0" fontId="51" fillId="0" borderId="119" xfId="0" applyFont="1" applyBorder="1"/>
    <xf numFmtId="0" fontId="51" fillId="0" borderId="120" xfId="0" applyFont="1" applyBorder="1"/>
    <xf numFmtId="0" fontId="90" fillId="0" borderId="0" xfId="0" applyFont="1" applyAlignment="1">
      <alignment horizontal="left" vertical="top" wrapText="1"/>
    </xf>
    <xf numFmtId="0" fontId="90" fillId="0" borderId="0" xfId="0" applyFont="1"/>
    <xf numFmtId="0" fontId="47" fillId="0" borderId="0" xfId="0" applyFont="1" applyBorder="1" applyAlignment="1"/>
    <xf numFmtId="174" fontId="51" fillId="0" borderId="29" xfId="461" applyNumberFormat="1" applyFont="1" applyBorder="1" applyAlignment="1">
      <alignment horizontal="right" wrapText="1"/>
    </xf>
    <xf numFmtId="0" fontId="51" fillId="0" borderId="121" xfId="0" applyFont="1" applyFill="1" applyBorder="1" applyAlignment="1">
      <alignment horizontal="right" wrapText="1"/>
    </xf>
    <xf numFmtId="174" fontId="51" fillId="0" borderId="107" xfId="461" applyNumberFormat="1" applyFont="1" applyBorder="1" applyAlignment="1">
      <alignment horizontal="right" wrapText="1"/>
    </xf>
    <xf numFmtId="0" fontId="51" fillId="0" borderId="107" xfId="0" applyFont="1" applyFill="1" applyBorder="1" applyAlignment="1">
      <alignment horizontal="right" wrapText="1"/>
    </xf>
    <xf numFmtId="174" fontId="51" fillId="0" borderId="122" xfId="461" applyNumberFormat="1" applyFont="1" applyBorder="1" applyAlignment="1">
      <alignment horizontal="right" wrapText="1"/>
    </xf>
    <xf numFmtId="0" fontId="47" fillId="0" borderId="19" xfId="0" applyFont="1" applyBorder="1" applyAlignment="1">
      <alignment horizontal="left" indent="2"/>
    </xf>
    <xf numFmtId="174" fontId="47" fillId="0" borderId="36" xfId="461" applyNumberFormat="1" applyFont="1" applyBorder="1"/>
    <xf numFmtId="174" fontId="47" fillId="0" borderId="29" xfId="461" applyNumberFormat="1" applyFont="1" applyBorder="1"/>
    <xf numFmtId="174" fontId="47" fillId="0" borderId="18" xfId="461" applyNumberFormat="1" applyFont="1" applyBorder="1"/>
    <xf numFmtId="174" fontId="47" fillId="0" borderId="123" xfId="461" applyNumberFormat="1" applyFont="1" applyBorder="1"/>
    <xf numFmtId="174" fontId="47" fillId="0" borderId="13" xfId="461" applyNumberFormat="1" applyFont="1" applyBorder="1"/>
    <xf numFmtId="0" fontId="47" fillId="0" borderId="19" xfId="0" applyFont="1" applyBorder="1" applyAlignment="1">
      <alignment horizontal="left" indent="3"/>
    </xf>
    <xf numFmtId="0" fontId="51" fillId="0" borderId="105" xfId="0" applyFont="1" applyBorder="1" applyAlignment="1">
      <alignment horizontal="left"/>
    </xf>
    <xf numFmtId="0" fontId="51" fillId="0" borderId="105" xfId="0" applyFont="1" applyBorder="1"/>
    <xf numFmtId="174" fontId="47" fillId="0" borderId="4" xfId="461" applyNumberFormat="1" applyFont="1" applyFill="1" applyBorder="1"/>
    <xf numFmtId="0" fontId="51" fillId="0" borderId="19" xfId="0" applyFont="1" applyBorder="1" applyAlignment="1">
      <alignment horizontal="left" indent="2"/>
    </xf>
    <xf numFmtId="9" fontId="47" fillId="0" borderId="19" xfId="0" applyNumberFormat="1" applyFont="1" applyBorder="1" applyAlignment="1">
      <alignment horizontal="left" indent="3"/>
    </xf>
    <xf numFmtId="9" fontId="47" fillId="0" borderId="19" xfId="0" applyNumberFormat="1" applyFont="1" applyBorder="1" applyAlignment="1">
      <alignment horizontal="left" indent="4"/>
    </xf>
    <xf numFmtId="0" fontId="51" fillId="0" borderId="27" xfId="0" applyFont="1" applyBorder="1" applyAlignment="1">
      <alignment horizontal="left"/>
    </xf>
    <xf numFmtId="0" fontId="51" fillId="0" borderId="0" xfId="0" applyFont="1" applyBorder="1" applyAlignment="1">
      <alignment horizontal="left"/>
    </xf>
    <xf numFmtId="174" fontId="51" fillId="0" borderId="7" xfId="461" applyNumberFormat="1" applyFont="1" applyBorder="1"/>
    <xf numFmtId="174" fontId="50" fillId="0" borderId="7" xfId="461" applyNumberFormat="1" applyFont="1" applyBorder="1"/>
    <xf numFmtId="0" fontId="49" fillId="0" borderId="0" xfId="0" applyFont="1"/>
    <xf numFmtId="174" fontId="96" fillId="0" borderId="67" xfId="461" applyNumberFormat="1" applyFont="1" applyBorder="1" applyAlignment="1">
      <alignment horizontal="center" vertical="center" wrapText="1"/>
    </xf>
    <xf numFmtId="174" fontId="96" fillId="0" borderId="39" xfId="461" applyNumberFormat="1" applyFont="1" applyBorder="1" applyAlignment="1">
      <alignment horizontal="center" vertical="center" wrapText="1"/>
    </xf>
    <xf numFmtId="174" fontId="96" fillId="0" borderId="70" xfId="461" applyNumberFormat="1" applyFont="1" applyBorder="1" applyAlignment="1">
      <alignment horizontal="center" vertical="center" wrapText="1"/>
    </xf>
    <xf numFmtId="0" fontId="51" fillId="0" borderId="19" xfId="0" applyFont="1" applyBorder="1"/>
    <xf numFmtId="174" fontId="51" fillId="0" borderId="19" xfId="461" applyNumberFormat="1" applyFont="1" applyBorder="1" applyAlignment="1">
      <alignment horizontal="right" wrapText="1"/>
    </xf>
    <xf numFmtId="174" fontId="51" fillId="0" borderId="0" xfId="461" applyNumberFormat="1" applyFont="1" applyBorder="1" applyAlignment="1">
      <alignment horizontal="right" wrapText="1"/>
    </xf>
    <xf numFmtId="174" fontId="51" fillId="0" borderId="18" xfId="461" applyNumberFormat="1" applyFont="1" applyBorder="1" applyAlignment="1">
      <alignment horizontal="right" wrapText="1"/>
    </xf>
    <xf numFmtId="174" fontId="96" fillId="0" borderId="0" xfId="461" applyNumberFormat="1" applyFont="1" applyBorder="1" applyAlignment="1">
      <alignment horizontal="center" vertical="center" wrapText="1"/>
    </xf>
    <xf numFmtId="174" fontId="96" fillId="0" borderId="29" xfId="461" applyNumberFormat="1" applyFont="1" applyBorder="1" applyAlignment="1">
      <alignment horizontal="center" vertical="center" wrapText="1"/>
    </xf>
    <xf numFmtId="174" fontId="96" fillId="0" borderId="68" xfId="461" applyNumberFormat="1" applyFont="1" applyBorder="1" applyAlignment="1">
      <alignment horizontal="center" vertical="center" wrapText="1"/>
    </xf>
    <xf numFmtId="0" fontId="47" fillId="0" borderId="19" xfId="0" applyFont="1" applyBorder="1" applyAlignment="1">
      <alignment horizontal="left" indent="1"/>
    </xf>
    <xf numFmtId="0" fontId="47" fillId="0" borderId="18" xfId="0" applyFont="1" applyBorder="1" applyAlignment="1">
      <alignment horizontal="left" indent="1"/>
    </xf>
    <xf numFmtId="174" fontId="47" fillId="0" borderId="124" xfId="461" applyNumberFormat="1" applyFont="1" applyFill="1" applyBorder="1"/>
    <xf numFmtId="0" fontId="47" fillId="0" borderId="37" xfId="0" applyFont="1" applyBorder="1" applyAlignment="1">
      <alignment horizontal="left" indent="1"/>
    </xf>
    <xf numFmtId="0" fontId="47" fillId="0" borderId="38" xfId="0" applyFont="1" applyBorder="1" applyAlignment="1">
      <alignment horizontal="left" indent="1"/>
    </xf>
    <xf numFmtId="174" fontId="47" fillId="0" borderId="39" xfId="461" applyNumberFormat="1" applyFont="1" applyFill="1" applyBorder="1"/>
    <xf numFmtId="174" fontId="47" fillId="0" borderId="70" xfId="461" applyNumberFormat="1" applyFont="1" applyFill="1" applyBorder="1"/>
    <xf numFmtId="0" fontId="51" fillId="0" borderId="106" xfId="0" applyFont="1" applyBorder="1"/>
    <xf numFmtId="174" fontId="47" fillId="0" borderId="112" xfId="461" applyNumberFormat="1" applyFont="1" applyFill="1" applyBorder="1"/>
    <xf numFmtId="174" fontId="47" fillId="0" borderId="15" xfId="461" applyNumberFormat="1" applyFont="1" applyFill="1" applyBorder="1"/>
    <xf numFmtId="0" fontId="51" fillId="0" borderId="24" xfId="0" applyFont="1" applyBorder="1"/>
    <xf numFmtId="0" fontId="51" fillId="0" borderId="25" xfId="0" applyFont="1" applyBorder="1"/>
    <xf numFmtId="174" fontId="51" fillId="0" borderId="19" xfId="461" applyNumberFormat="1" applyFont="1" applyFill="1" applyBorder="1" applyAlignment="1">
      <alignment horizontal="right" wrapText="1"/>
    </xf>
    <xf numFmtId="174" fontId="51" fillId="0" borderId="29" xfId="461" applyNumberFormat="1" applyFont="1" applyFill="1" applyBorder="1" applyAlignment="1">
      <alignment horizontal="right" wrapText="1"/>
    </xf>
    <xf numFmtId="174" fontId="51" fillId="0" borderId="0" xfId="461" applyNumberFormat="1" applyFont="1" applyFill="1" applyBorder="1" applyAlignment="1">
      <alignment horizontal="right" wrapText="1"/>
    </xf>
    <xf numFmtId="174" fontId="96" fillId="0" borderId="112" xfId="461" applyNumberFormat="1" applyFont="1" applyFill="1" applyBorder="1" applyAlignment="1">
      <alignment horizontal="center" vertical="center" wrapText="1"/>
    </xf>
    <xf numFmtId="174" fontId="96" fillId="0" borderId="4" xfId="461" applyNumberFormat="1" applyFont="1" applyFill="1" applyBorder="1" applyAlignment="1">
      <alignment horizontal="center" vertical="center" wrapText="1"/>
    </xf>
    <xf numFmtId="174" fontId="96" fillId="0" borderId="15" xfId="461" applyNumberFormat="1" applyFont="1" applyFill="1" applyBorder="1" applyAlignment="1">
      <alignment horizontal="center" vertical="center" wrapText="1"/>
    </xf>
    <xf numFmtId="174" fontId="51" fillId="0" borderId="18" xfId="461" applyNumberFormat="1" applyFont="1" applyFill="1" applyBorder="1" applyAlignment="1">
      <alignment horizontal="right" wrapText="1"/>
    </xf>
    <xf numFmtId="0" fontId="47" fillId="0" borderId="89" xfId="0" applyFont="1" applyFill="1" applyBorder="1" applyProtection="1"/>
    <xf numFmtId="0" fontId="47" fillId="0" borderId="115" xfId="0" applyFont="1" applyBorder="1" applyProtection="1"/>
    <xf numFmtId="0" fontId="50" fillId="0" borderId="87" xfId="0" applyFont="1" applyFill="1" applyBorder="1"/>
    <xf numFmtId="0" fontId="53" fillId="0" borderId="0" xfId="537" applyFont="1" applyFill="1"/>
    <xf numFmtId="0" fontId="49" fillId="0" borderId="74" xfId="549" applyFont="1" applyFill="1" applyBorder="1"/>
    <xf numFmtId="0" fontId="51" fillId="0" borderId="74" xfId="568" applyFont="1" applyFill="1" applyBorder="1" applyAlignment="1"/>
    <xf numFmtId="0" fontId="49" fillId="0" borderId="74" xfId="568" applyFont="1" applyFill="1" applyBorder="1" applyAlignment="1">
      <alignment horizontal="left" indent="1"/>
    </xf>
    <xf numFmtId="0" fontId="49" fillId="0" borderId="74" xfId="568" applyFont="1" applyFill="1" applyBorder="1" applyAlignment="1">
      <alignment horizontal="left"/>
    </xf>
    <xf numFmtId="174" fontId="50" fillId="0" borderId="0" xfId="489" applyNumberFormat="1" applyFont="1" applyFill="1" applyBorder="1" applyAlignment="1">
      <alignment horizontal="right"/>
    </xf>
    <xf numFmtId="0" fontId="50" fillId="0" borderId="125" xfId="549" applyFont="1" applyFill="1" applyBorder="1" applyAlignment="1">
      <alignment horizontal="center" vertical="center"/>
    </xf>
    <xf numFmtId="174" fontId="50" fillId="0" borderId="126" xfId="489" applyNumberFormat="1" applyFont="1" applyFill="1" applyBorder="1"/>
    <xf numFmtId="174" fontId="50" fillId="0" borderId="126" xfId="489" applyNumberFormat="1" applyFont="1" applyFill="1" applyBorder="1" applyAlignment="1">
      <alignment horizontal="right"/>
    </xf>
    <xf numFmtId="174" fontId="50" fillId="0" borderId="89" xfId="489" applyNumberFormat="1" applyFont="1" applyFill="1" applyBorder="1"/>
    <xf numFmtId="0" fontId="99" fillId="0" borderId="0" xfId="549" applyFont="1" applyFill="1"/>
    <xf numFmtId="0" fontId="50" fillId="0" borderId="80" xfId="549" applyFont="1" applyFill="1" applyBorder="1" applyAlignment="1">
      <alignment vertical="center"/>
    </xf>
    <xf numFmtId="0" fontId="47" fillId="0" borderId="79" xfId="549" applyFont="1" applyBorder="1" applyAlignment="1">
      <alignment horizontal="center" vertical="top"/>
    </xf>
    <xf numFmtId="0" fontId="47" fillId="0" borderId="91" xfId="549" applyFont="1" applyFill="1" applyBorder="1" applyAlignment="1">
      <alignment horizontal="center" vertical="top"/>
    </xf>
    <xf numFmtId="0" fontId="83" fillId="0" borderId="0" xfId="549" applyFont="1" applyBorder="1" applyAlignment="1" applyProtection="1">
      <alignment horizontal="center"/>
    </xf>
    <xf numFmtId="0" fontId="47" fillId="0" borderId="88" xfId="549" applyFont="1" applyFill="1" applyBorder="1" applyProtection="1"/>
    <xf numFmtId="0" fontId="50" fillId="0" borderId="125" xfId="549" applyFont="1" applyFill="1" applyBorder="1" applyAlignment="1" applyProtection="1">
      <alignment horizontal="center" wrapText="1"/>
    </xf>
    <xf numFmtId="0" fontId="47" fillId="0" borderId="126" xfId="549" applyFont="1" applyFill="1" applyBorder="1" applyAlignment="1" applyProtection="1">
      <alignment horizontal="center"/>
    </xf>
    <xf numFmtId="0" fontId="50" fillId="0" borderId="127" xfId="549" applyFont="1" applyFill="1" applyBorder="1" applyAlignment="1" applyProtection="1">
      <alignment horizontal="center" wrapText="1"/>
    </xf>
    <xf numFmtId="0" fontId="50" fillId="0" borderId="0" xfId="549" applyFont="1" applyFill="1" applyBorder="1" applyAlignment="1"/>
    <xf numFmtId="184" fontId="50" fillId="0" borderId="0" xfId="549" applyNumberFormat="1" applyFont="1" applyFill="1" applyBorder="1" applyAlignment="1">
      <alignment horizontal="right"/>
    </xf>
    <xf numFmtId="0" fontId="50" fillId="0" borderId="0" xfId="549" applyFont="1" applyFill="1" applyBorder="1"/>
    <xf numFmtId="184" fontId="50" fillId="0" borderId="0" xfId="549" applyNumberFormat="1" applyFont="1" applyFill="1" applyBorder="1"/>
    <xf numFmtId="185" fontId="50" fillId="0" borderId="0" xfId="469" applyNumberFormat="1" applyFont="1" applyFill="1" applyBorder="1"/>
    <xf numFmtId="0" fontId="47" fillId="0" borderId="0" xfId="549" applyFont="1" applyFill="1" applyAlignment="1">
      <alignment horizontal="center" vertical="center"/>
    </xf>
    <xf numFmtId="0" fontId="50" fillId="0" borderId="0" xfId="549" applyFont="1" applyBorder="1" applyAlignment="1">
      <alignment horizontal="left"/>
    </xf>
    <xf numFmtId="184" fontId="50" fillId="0" borderId="0" xfId="549" applyNumberFormat="1" applyFont="1" applyBorder="1" applyAlignment="1">
      <alignment horizontal="right"/>
    </xf>
    <xf numFmtId="184" fontId="50" fillId="0" borderId="0" xfId="549" applyNumberFormat="1" applyFont="1" applyBorder="1"/>
    <xf numFmtId="0" fontId="100" fillId="0" borderId="0" xfId="549" applyFont="1" applyBorder="1" applyAlignment="1" applyProtection="1">
      <alignment horizontal="center"/>
    </xf>
    <xf numFmtId="174" fontId="47" fillId="0" borderId="17" xfId="0" applyNumberFormat="1" applyFont="1" applyFill="1" applyBorder="1" applyProtection="1"/>
    <xf numFmtId="171" fontId="47" fillId="0" borderId="17" xfId="0" applyNumberFormat="1" applyFont="1" applyFill="1" applyBorder="1" applyAlignment="1" applyProtection="1">
      <alignment horizontal="right"/>
    </xf>
    <xf numFmtId="0" fontId="47" fillId="0" borderId="0" xfId="0" applyFont="1" applyAlignment="1">
      <alignment horizontal="center" vertical="center"/>
    </xf>
    <xf numFmtId="0" fontId="47" fillId="0" borderId="0" xfId="0" applyFont="1" applyBorder="1" applyAlignment="1">
      <alignment horizontal="center" vertical="center"/>
    </xf>
    <xf numFmtId="0" fontId="50" fillId="32" borderId="107" xfId="547" applyFont="1" applyFill="1" applyBorder="1" applyAlignment="1" applyProtection="1">
      <alignment horizontal="center" vertical="center"/>
    </xf>
    <xf numFmtId="0" fontId="50" fillId="32" borderId="23" xfId="547" applyFont="1" applyFill="1" applyBorder="1" applyAlignment="1" applyProtection="1">
      <alignment horizontal="center" vertical="center"/>
    </xf>
    <xf numFmtId="0" fontId="47" fillId="0" borderId="0" xfId="0" applyFont="1" applyAlignment="1"/>
    <xf numFmtId="0" fontId="47" fillId="0" borderId="0" xfId="0" applyFont="1" applyFill="1" applyBorder="1" applyAlignment="1"/>
    <xf numFmtId="0" fontId="49" fillId="29" borderId="74" xfId="549" applyFont="1" applyFill="1" applyBorder="1" applyAlignment="1">
      <alignment horizontal="left" indent="4"/>
    </xf>
    <xf numFmtId="0" fontId="51" fillId="29" borderId="78" xfId="549" applyFont="1" applyFill="1" applyBorder="1" applyAlignment="1">
      <alignment horizontal="center" vertical="center"/>
    </xf>
    <xf numFmtId="174" fontId="47" fillId="29" borderId="99" xfId="489" applyNumberFormat="1" applyFont="1" applyFill="1" applyBorder="1"/>
    <xf numFmtId="174" fontId="47" fillId="29" borderId="99" xfId="489" applyNumberFormat="1" applyFont="1" applyFill="1" applyBorder="1" applyAlignment="1">
      <alignment horizontal="right"/>
    </xf>
    <xf numFmtId="0" fontId="49" fillId="29" borderId="74" xfId="568" applyFont="1" applyFill="1" applyBorder="1" applyAlignment="1">
      <alignment horizontal="left" indent="4"/>
    </xf>
    <xf numFmtId="0" fontId="51" fillId="29" borderId="74" xfId="568" applyFont="1" applyFill="1" applyBorder="1" applyAlignment="1">
      <alignment horizontal="left" indent="4"/>
    </xf>
    <xf numFmtId="174" fontId="50" fillId="29" borderId="99" xfId="489" applyNumberFormat="1" applyFont="1" applyFill="1" applyBorder="1"/>
    <xf numFmtId="174" fontId="50" fillId="29" borderId="99" xfId="489" applyNumberFormat="1" applyFont="1" applyFill="1" applyBorder="1" applyAlignment="1">
      <alignment horizontal="right"/>
    </xf>
    <xf numFmtId="0" fontId="49" fillId="29" borderId="74" xfId="549" applyFont="1" applyFill="1" applyBorder="1" applyAlignment="1">
      <alignment horizontal="left" indent="6"/>
    </xf>
    <xf numFmtId="0" fontId="51" fillId="29" borderId="74" xfId="549" applyFont="1" applyFill="1" applyBorder="1" applyAlignment="1">
      <alignment horizontal="left" indent="4"/>
    </xf>
    <xf numFmtId="0" fontId="49" fillId="29" borderId="74" xfId="549" applyFont="1" applyFill="1" applyBorder="1" applyAlignment="1">
      <alignment horizontal="left" indent="2"/>
    </xf>
    <xf numFmtId="0" fontId="51" fillId="29" borderId="74" xfId="549" applyFont="1" applyFill="1" applyBorder="1" applyAlignment="1">
      <alignment horizontal="left" indent="2"/>
    </xf>
    <xf numFmtId="0" fontId="50" fillId="0" borderId="128" xfId="0" applyFont="1" applyFill="1" applyBorder="1" applyProtection="1"/>
    <xf numFmtId="0" fontId="50" fillId="0" borderId="129" xfId="0" applyFont="1" applyFill="1" applyBorder="1" applyProtection="1"/>
    <xf numFmtId="0" fontId="50" fillId="0" borderId="130" xfId="0" applyFont="1" applyFill="1" applyBorder="1" applyProtection="1"/>
    <xf numFmtId="9" fontId="50" fillId="0" borderId="66" xfId="0" applyNumberFormat="1" applyFont="1" applyFill="1" applyBorder="1" applyAlignment="1" applyProtection="1"/>
    <xf numFmtId="0" fontId="47" fillId="0" borderId="66" xfId="0" applyFont="1" applyFill="1" applyBorder="1" applyProtection="1"/>
    <xf numFmtId="0" fontId="54" fillId="0" borderId="0" xfId="0" applyFont="1" applyBorder="1" applyProtection="1"/>
    <xf numFmtId="0" fontId="54" fillId="0" borderId="0" xfId="0" applyFont="1" applyBorder="1"/>
    <xf numFmtId="0" fontId="50" fillId="0" borderId="33" xfId="0" applyFont="1" applyFill="1" applyBorder="1" applyProtection="1"/>
    <xf numFmtId="0" fontId="54" fillId="0" borderId="0" xfId="0" quotePrefix="1" applyFont="1" applyBorder="1" applyProtection="1"/>
    <xf numFmtId="0" fontId="54" fillId="0" borderId="0" xfId="0" quotePrefix="1" applyFont="1" applyBorder="1"/>
    <xf numFmtId="0" fontId="54" fillId="0" borderId="0" xfId="0" applyFont="1" applyProtection="1"/>
    <xf numFmtId="0" fontId="92" fillId="0" borderId="65" xfId="0" applyFont="1" applyFill="1" applyBorder="1" applyAlignment="1" applyProtection="1">
      <alignment vertical="center"/>
    </xf>
    <xf numFmtId="0" fontId="54" fillId="0" borderId="88" xfId="0" applyFont="1" applyBorder="1" applyProtection="1"/>
    <xf numFmtId="0" fontId="92" fillId="0" borderId="0" xfId="0" applyFont="1" applyBorder="1" applyProtection="1"/>
    <xf numFmtId="0" fontId="54" fillId="0" borderId="0" xfId="0" applyFont="1" applyBorder="1" applyAlignment="1" applyProtection="1">
      <alignment vertical="top"/>
    </xf>
    <xf numFmtId="0" fontId="92" fillId="0" borderId="0" xfId="0" applyFont="1" applyFill="1" applyBorder="1" applyAlignment="1" applyProtection="1">
      <alignment vertical="top"/>
    </xf>
    <xf numFmtId="0" fontId="54" fillId="0" borderId="0" xfId="0" applyFont="1" applyAlignment="1">
      <alignment vertical="top"/>
    </xf>
    <xf numFmtId="171" fontId="102" fillId="0" borderId="0" xfId="0" applyNumberFormat="1" applyFont="1" applyFill="1" applyBorder="1" applyAlignment="1">
      <alignment vertical="top"/>
    </xf>
    <xf numFmtId="171" fontId="102" fillId="0" borderId="0" xfId="0" applyNumberFormat="1" applyFont="1" applyFill="1" applyBorder="1"/>
    <xf numFmtId="0" fontId="54" fillId="0" borderId="0" xfId="0" applyFont="1" applyFill="1" applyBorder="1"/>
    <xf numFmtId="0" fontId="47" fillId="29" borderId="94" xfId="549" applyFont="1" applyFill="1" applyBorder="1" applyAlignment="1">
      <alignment horizontal="center"/>
    </xf>
    <xf numFmtId="0" fontId="47" fillId="29" borderId="131" xfId="549" applyFont="1" applyFill="1" applyBorder="1" applyAlignment="1">
      <alignment horizontal="center"/>
    </xf>
    <xf numFmtId="0" fontId="55" fillId="0" borderId="0" xfId="549" applyFont="1" applyBorder="1" applyAlignment="1" applyProtection="1">
      <alignment horizontal="center"/>
    </xf>
    <xf numFmtId="0" fontId="53" fillId="0" borderId="65" xfId="537" applyFont="1" applyBorder="1"/>
    <xf numFmtId="0" fontId="50" fillId="0" borderId="132" xfId="549" applyFont="1" applyFill="1" applyBorder="1" applyAlignment="1" applyProtection="1">
      <alignment horizontal="center" vertical="center"/>
    </xf>
    <xf numFmtId="0" fontId="53" fillId="0" borderId="133" xfId="537" applyFont="1" applyFill="1" applyBorder="1"/>
    <xf numFmtId="0" fontId="47" fillId="0" borderId="72" xfId="549" applyFont="1" applyFill="1" applyBorder="1" applyAlignment="1">
      <alignment horizontal="center" vertical="center"/>
    </xf>
    <xf numFmtId="0" fontId="50" fillId="0" borderId="94" xfId="549" applyFont="1" applyFill="1" applyBorder="1"/>
    <xf numFmtId="0" fontId="47" fillId="0" borderId="95" xfId="549" applyFont="1" applyFill="1" applyBorder="1"/>
    <xf numFmtId="176" fontId="51" fillId="0" borderId="131" xfId="465" applyNumberFormat="1" applyFont="1" applyFill="1" applyBorder="1" applyAlignment="1">
      <alignment horizontal="center"/>
    </xf>
    <xf numFmtId="174" fontId="51" fillId="0" borderId="134" xfId="465" applyNumberFormat="1" applyFont="1" applyFill="1" applyBorder="1"/>
    <xf numFmtId="174" fontId="51" fillId="0" borderId="72" xfId="465" applyNumberFormat="1" applyFont="1" applyFill="1" applyBorder="1"/>
    <xf numFmtId="0" fontId="47" fillId="0" borderId="91" xfId="549" applyFont="1" applyFill="1" applyBorder="1" applyAlignment="1">
      <alignment horizontal="center"/>
    </xf>
    <xf numFmtId="0" fontId="47" fillId="0" borderId="0" xfId="549" applyFont="1" applyFill="1" applyBorder="1" applyAlignment="1">
      <alignment wrapText="1"/>
    </xf>
    <xf numFmtId="183" fontId="47" fillId="0" borderId="99" xfId="549" applyNumberFormat="1" applyFont="1" applyFill="1" applyBorder="1" applyProtection="1"/>
    <xf numFmtId="183" fontId="47" fillId="0" borderId="102" xfId="549" applyNumberFormat="1" applyFont="1" applyFill="1" applyBorder="1" applyProtection="1"/>
    <xf numFmtId="0" fontId="50" fillId="0" borderId="80" xfId="549" applyFont="1" applyBorder="1" applyProtection="1"/>
    <xf numFmtId="0" fontId="50" fillId="0" borderId="135" xfId="549" applyFont="1" applyBorder="1" applyProtection="1"/>
    <xf numFmtId="0" fontId="50" fillId="0" borderId="114" xfId="549" applyFont="1" applyBorder="1" applyProtection="1"/>
    <xf numFmtId="0" fontId="50" fillId="0" borderId="92" xfId="549" applyFont="1" applyBorder="1" applyProtection="1"/>
    <xf numFmtId="0" fontId="50" fillId="0" borderId="80" xfId="549" applyFont="1" applyFill="1" applyBorder="1" applyProtection="1"/>
    <xf numFmtId="0" fontId="50" fillId="0" borderId="135" xfId="549" applyFont="1" applyFill="1" applyBorder="1" applyProtection="1"/>
    <xf numFmtId="0" fontId="50" fillId="0" borderId="81" xfId="549" applyFont="1" applyFill="1" applyBorder="1" applyProtection="1"/>
    <xf numFmtId="0" fontId="47" fillId="0" borderId="135" xfId="549" applyFont="1" applyBorder="1" applyProtection="1"/>
    <xf numFmtId="0" fontId="47" fillId="0" borderId="81" xfId="549" applyFont="1" applyBorder="1" applyProtection="1"/>
    <xf numFmtId="0" fontId="47" fillId="0" borderId="74" xfId="549" applyFont="1" applyFill="1" applyBorder="1" applyProtection="1"/>
    <xf numFmtId="0" fontId="50" fillId="0" borderId="136" xfId="549" applyFont="1" applyFill="1" applyBorder="1" applyProtection="1"/>
    <xf numFmtId="0" fontId="47" fillId="0" borderId="28" xfId="549" applyFont="1" applyBorder="1" applyProtection="1"/>
    <xf numFmtId="0" fontId="47" fillId="0" borderId="137" xfId="549" applyFont="1" applyBorder="1" applyProtection="1"/>
    <xf numFmtId="0" fontId="50" fillId="0" borderId="138" xfId="549" applyFont="1" applyBorder="1" applyAlignment="1" applyProtection="1"/>
    <xf numFmtId="0" fontId="47" fillId="0" borderId="139" xfId="549" applyFont="1" applyFill="1" applyBorder="1" applyProtection="1"/>
    <xf numFmtId="0" fontId="47" fillId="0" borderId="74" xfId="549" applyFont="1" applyFill="1" applyBorder="1" applyAlignment="1" applyProtection="1"/>
    <xf numFmtId="0" fontId="12" fillId="0" borderId="0" xfId="549"/>
    <xf numFmtId="0" fontId="50" fillId="32" borderId="19" xfId="547" applyFont="1" applyFill="1" applyBorder="1" applyAlignment="1" applyProtection="1">
      <alignment horizontal="left"/>
    </xf>
    <xf numFmtId="0" fontId="50" fillId="32" borderId="0" xfId="547" applyFont="1" applyFill="1" applyBorder="1" applyAlignment="1" applyProtection="1">
      <alignment horizontal="left"/>
    </xf>
    <xf numFmtId="0" fontId="47" fillId="37" borderId="29" xfId="547" applyFont="1" applyFill="1" applyBorder="1" applyAlignment="1" applyProtection="1"/>
    <xf numFmtId="0" fontId="53" fillId="0" borderId="0" xfId="539" applyFont="1"/>
    <xf numFmtId="0" fontId="47" fillId="32" borderId="29" xfId="547" applyFont="1" applyFill="1" applyBorder="1" applyAlignment="1" applyProtection="1">
      <alignment horizontal="left"/>
    </xf>
    <xf numFmtId="0" fontId="47" fillId="37" borderId="29" xfId="547" applyFont="1" applyFill="1" applyBorder="1" applyAlignment="1" applyProtection="1">
      <alignment horizontal="left" indent="5"/>
    </xf>
    <xf numFmtId="0" fontId="80" fillId="32" borderId="0" xfId="547" applyFont="1" applyFill="1" applyBorder="1" applyAlignment="1" applyProtection="1">
      <alignment horizontal="right"/>
    </xf>
    <xf numFmtId="10" fontId="80" fillId="32" borderId="0" xfId="547" applyNumberFormat="1" applyFont="1" applyFill="1" applyBorder="1" applyAlignment="1" applyProtection="1">
      <alignment horizontal="right"/>
    </xf>
    <xf numFmtId="0" fontId="80" fillId="37" borderId="0" xfId="547" applyFont="1" applyFill="1" applyBorder="1" applyAlignment="1" applyProtection="1">
      <alignment horizontal="left" indent="5"/>
    </xf>
    <xf numFmtId="0" fontId="47" fillId="37" borderId="39" xfId="547" applyFont="1" applyFill="1" applyBorder="1" applyAlignment="1" applyProtection="1">
      <alignment horizontal="left" indent="5"/>
    </xf>
    <xf numFmtId="0" fontId="80" fillId="37" borderId="38" xfId="547" applyFont="1" applyFill="1" applyBorder="1" applyAlignment="1" applyProtection="1">
      <alignment horizontal="left" indent="5"/>
    </xf>
    <xf numFmtId="174" fontId="47" fillId="0" borderId="19" xfId="517" applyNumberFormat="1" applyFont="1" applyFill="1" applyBorder="1" applyAlignment="1"/>
    <xf numFmtId="174" fontId="47" fillId="0" borderId="37" xfId="517" applyNumberFormat="1" applyFont="1" applyFill="1" applyBorder="1" applyAlignment="1"/>
    <xf numFmtId="207" fontId="42" fillId="29" borderId="140" xfId="569" applyNumberFormat="1" applyFont="1" applyFill="1" applyBorder="1"/>
    <xf numFmtId="207" fontId="43" fillId="29" borderId="140" xfId="569" applyNumberFormat="1" applyFont="1" applyFill="1" applyBorder="1"/>
    <xf numFmtId="207" fontId="43" fillId="29" borderId="141" xfId="569" applyNumberFormat="1" applyFont="1" applyFill="1" applyBorder="1"/>
    <xf numFmtId="0" fontId="47" fillId="0" borderId="74" xfId="549" applyFont="1" applyBorder="1" applyAlignment="1"/>
    <xf numFmtId="174" fontId="47" fillId="0" borderId="18" xfId="517" applyNumberFormat="1" applyFont="1" applyFill="1" applyBorder="1" applyAlignment="1"/>
    <xf numFmtId="174" fontId="47" fillId="0" borderId="38" xfId="517" applyNumberFormat="1" applyFont="1" applyFill="1" applyBorder="1" applyAlignment="1"/>
    <xf numFmtId="0" fontId="104" fillId="0" borderId="74" xfId="549" applyFont="1" applyBorder="1" applyProtection="1"/>
    <xf numFmtId="0" fontId="49" fillId="29" borderId="74" xfId="568" applyFont="1" applyFill="1" applyBorder="1" applyAlignment="1">
      <alignment horizontal="left" indent="5"/>
    </xf>
    <xf numFmtId="0" fontId="106" fillId="29" borderId="78" xfId="549" applyFont="1" applyFill="1" applyBorder="1" applyAlignment="1">
      <alignment horizontal="center" vertical="center"/>
    </xf>
    <xf numFmtId="0" fontId="106" fillId="29" borderId="74" xfId="568" applyFont="1" applyFill="1" applyBorder="1" applyAlignment="1">
      <alignment horizontal="left" indent="4"/>
    </xf>
    <xf numFmtId="0" fontId="106" fillId="29" borderId="74" xfId="549" applyFont="1" applyFill="1" applyBorder="1" applyAlignment="1">
      <alignment horizontal="left" indent="2"/>
    </xf>
    <xf numFmtId="0" fontId="47" fillId="0" borderId="0" xfId="0" applyFont="1" applyFill="1" applyBorder="1" applyAlignment="1" applyProtection="1">
      <alignment horizontal="left" vertical="top"/>
    </xf>
    <xf numFmtId="0" fontId="47" fillId="0" borderId="0" xfId="0" applyFont="1" applyAlignment="1">
      <alignment horizontal="left"/>
    </xf>
    <xf numFmtId="9" fontId="47" fillId="0" borderId="19" xfId="0" applyNumberFormat="1" applyFont="1" applyBorder="1" applyAlignment="1">
      <alignment horizontal="left" wrapText="1" indent="3"/>
    </xf>
    <xf numFmtId="168" fontId="49" fillId="0" borderId="142" xfId="606" applyNumberFormat="1" applyFont="1" applyFill="1" applyBorder="1" applyAlignment="1">
      <alignment horizontal="right"/>
    </xf>
    <xf numFmtId="168" fontId="49" fillId="0" borderId="63" xfId="606" applyNumberFormat="1" applyFont="1" applyFill="1" applyBorder="1" applyAlignment="1">
      <alignment horizontal="right"/>
    </xf>
    <xf numFmtId="168" fontId="49" fillId="0" borderId="143" xfId="606" applyNumberFormat="1" applyFont="1" applyFill="1" applyBorder="1" applyAlignment="1">
      <alignment horizontal="right"/>
    </xf>
    <xf numFmtId="168" fontId="49" fillId="0" borderId="144" xfId="606" applyNumberFormat="1" applyFont="1" applyFill="1" applyBorder="1" applyAlignment="1">
      <alignment horizontal="right"/>
    </xf>
    <xf numFmtId="168" fontId="49" fillId="0" borderId="99" xfId="606" applyNumberFormat="1" applyFont="1" applyFill="1" applyBorder="1" applyAlignment="1">
      <alignment horizontal="right"/>
    </xf>
    <xf numFmtId="168" fontId="49" fillId="0" borderId="145" xfId="606" applyNumberFormat="1" applyFont="1" applyFill="1" applyBorder="1" applyAlignment="1">
      <alignment horizontal="right"/>
    </xf>
    <xf numFmtId="174" fontId="51" fillId="0" borderId="20" xfId="461" applyNumberFormat="1" applyFont="1" applyBorder="1" applyAlignment="1">
      <alignment horizontal="center" vertical="center" wrapText="1"/>
    </xf>
    <xf numFmtId="0" fontId="47" fillId="0" borderId="21" xfId="549" applyFont="1" applyFill="1" applyBorder="1" applyAlignment="1"/>
    <xf numFmtId="0" fontId="47" fillId="0" borderId="17" xfId="549" applyFont="1" applyFill="1" applyBorder="1" applyAlignment="1"/>
    <xf numFmtId="9" fontId="47" fillId="0" borderId="19" xfId="549" applyNumberFormat="1" applyFont="1" applyBorder="1" applyAlignment="1" applyProtection="1"/>
    <xf numFmtId="9" fontId="47" fillId="0" borderId="0" xfId="549" applyNumberFormat="1" applyFont="1" applyBorder="1" applyAlignment="1" applyProtection="1"/>
    <xf numFmtId="0" fontId="47" fillId="0" borderId="37" xfId="549" applyFont="1" applyBorder="1" applyAlignment="1" applyProtection="1"/>
    <xf numFmtId="0" fontId="47" fillId="0" borderId="67" xfId="549" applyFont="1" applyBorder="1" applyAlignment="1" applyProtection="1"/>
    <xf numFmtId="0" fontId="50" fillId="0" borderId="27" xfId="549" applyFont="1" applyBorder="1" applyAlignment="1" applyProtection="1"/>
    <xf numFmtId="0" fontId="50" fillId="0" borderId="28" xfId="549" applyFont="1" applyBorder="1" applyAlignment="1" applyProtection="1"/>
    <xf numFmtId="0" fontId="48" fillId="0" borderId="0" xfId="549" applyFont="1" applyFill="1" applyBorder="1" applyAlignment="1">
      <alignment vertical="center"/>
    </xf>
    <xf numFmtId="0" fontId="50" fillId="0" borderId="7" xfId="549" applyFont="1" applyBorder="1" applyAlignment="1">
      <alignment vertical="center"/>
    </xf>
    <xf numFmtId="0" fontId="49" fillId="0" borderId="0" xfId="549" applyFont="1" applyFill="1" applyBorder="1" applyAlignment="1">
      <alignment vertical="top"/>
    </xf>
    <xf numFmtId="0" fontId="48" fillId="0" borderId="18" xfId="549" applyFont="1" applyFill="1" applyBorder="1" applyAlignment="1">
      <alignment vertical="center"/>
    </xf>
    <xf numFmtId="0" fontId="50" fillId="0" borderId="7" xfId="549" applyFont="1" applyFill="1" applyBorder="1" applyAlignment="1">
      <alignment vertical="center"/>
    </xf>
    <xf numFmtId="0" fontId="50" fillId="0" borderId="42" xfId="549" applyFont="1" applyFill="1" applyBorder="1" applyAlignment="1">
      <alignment vertical="center"/>
    </xf>
    <xf numFmtId="0" fontId="47" fillId="0" borderId="32" xfId="549" applyFont="1" applyBorder="1"/>
    <xf numFmtId="0" fontId="47" fillId="0" borderId="18" xfId="549" applyFont="1" applyBorder="1"/>
    <xf numFmtId="0" fontId="47" fillId="0" borderId="42" xfId="549" applyFont="1" applyBorder="1"/>
    <xf numFmtId="0" fontId="47" fillId="0" borderId="38" xfId="549" applyFont="1" applyBorder="1"/>
    <xf numFmtId="0" fontId="49" fillId="0" borderId="7" xfId="549" applyFont="1" applyFill="1" applyBorder="1" applyAlignment="1">
      <alignment vertical="center"/>
    </xf>
    <xf numFmtId="0" fontId="50" fillId="0" borderId="7" xfId="549" applyFont="1" applyFill="1" applyBorder="1" applyAlignment="1"/>
    <xf numFmtId="0" fontId="50" fillId="0" borderId="42" xfId="549" applyFont="1" applyFill="1" applyBorder="1" applyAlignment="1"/>
    <xf numFmtId="0" fontId="109" fillId="0" borderId="0" xfId="549" applyFont="1" applyBorder="1" applyProtection="1"/>
    <xf numFmtId="0" fontId="10" fillId="0" borderId="0" xfId="549" applyFont="1" applyBorder="1" applyProtection="1"/>
    <xf numFmtId="0" fontId="10" fillId="0" borderId="0" xfId="549" applyFont="1" applyFill="1" applyBorder="1" applyProtection="1"/>
    <xf numFmtId="0" fontId="12" fillId="0" borderId="0" xfId="549" applyAlignment="1">
      <alignment vertical="center"/>
    </xf>
    <xf numFmtId="0" fontId="12" fillId="0" borderId="0" xfId="549" applyFill="1"/>
    <xf numFmtId="0" fontId="12" fillId="0" borderId="0" xfId="549" applyFill="1" applyBorder="1"/>
    <xf numFmtId="0" fontId="53" fillId="0" borderId="0" xfId="540" applyFont="1"/>
    <xf numFmtId="0" fontId="53" fillId="0" borderId="150" xfId="540" applyFont="1" applyBorder="1"/>
    <xf numFmtId="0" fontId="50" fillId="0" borderId="21" xfId="547" applyFont="1" applyFill="1" applyBorder="1" applyAlignment="1" applyProtection="1">
      <alignment horizontal="left" vertical="center"/>
    </xf>
    <xf numFmtId="0" fontId="50" fillId="0" borderId="32" xfId="547" applyFont="1" applyFill="1" applyBorder="1" applyAlignment="1" applyProtection="1">
      <alignment horizontal="left" vertical="center"/>
    </xf>
    <xf numFmtId="0" fontId="88" fillId="0" borderId="21" xfId="547" applyFont="1" applyFill="1" applyBorder="1" applyAlignment="1" applyProtection="1"/>
    <xf numFmtId="0" fontId="70" fillId="0" borderId="32" xfId="547" applyFont="1" applyFill="1" applyBorder="1" applyAlignment="1" applyProtection="1"/>
    <xf numFmtId="0" fontId="111" fillId="0" borderId="19" xfId="565" applyFont="1" applyFill="1" applyBorder="1" applyAlignment="1" applyProtection="1">
      <alignment vertical="center"/>
    </xf>
    <xf numFmtId="0" fontId="105" fillId="0" borderId="18" xfId="565" applyFont="1" applyFill="1" applyBorder="1" applyAlignment="1" applyProtection="1">
      <alignment horizontal="left" vertical="center"/>
    </xf>
    <xf numFmtId="0" fontId="111" fillId="0" borderId="19" xfId="565" applyFont="1" applyFill="1" applyBorder="1" applyAlignment="1" applyProtection="1">
      <alignment horizontal="left" vertical="center"/>
    </xf>
    <xf numFmtId="0" fontId="111" fillId="0" borderId="18" xfId="565" applyFont="1" applyFill="1" applyBorder="1" applyAlignment="1" applyProtection="1">
      <alignment horizontal="left" vertical="center"/>
    </xf>
    <xf numFmtId="0" fontId="111" fillId="0" borderId="41" xfId="565" applyFont="1" applyFill="1" applyBorder="1" applyAlignment="1" applyProtection="1">
      <alignment vertical="center"/>
    </xf>
    <xf numFmtId="0" fontId="90" fillId="0" borderId="0" xfId="540" applyFont="1"/>
    <xf numFmtId="0" fontId="53" fillId="0" borderId="151" xfId="540" applyFont="1" applyBorder="1"/>
    <xf numFmtId="0" fontId="12" fillId="0" borderId="0" xfId="549" applyFont="1"/>
    <xf numFmtId="207" fontId="49" fillId="0" borderId="63" xfId="465" applyNumberFormat="1" applyFont="1" applyBorder="1"/>
    <xf numFmtId="207" fontId="49" fillId="0" borderId="99" xfId="465" applyNumberFormat="1" applyFont="1" applyBorder="1"/>
    <xf numFmtId="207" fontId="49" fillId="0" borderId="144" xfId="465" applyNumberFormat="1" applyFont="1" applyFill="1" applyBorder="1"/>
    <xf numFmtId="207" fontId="49" fillId="0" borderId="63" xfId="465" applyNumberFormat="1" applyFont="1" applyFill="1" applyBorder="1"/>
    <xf numFmtId="207" fontId="49" fillId="0" borderId="99" xfId="465" applyNumberFormat="1" applyFont="1" applyFill="1" applyBorder="1"/>
    <xf numFmtId="207" fontId="49" fillId="0" borderId="145" xfId="465" applyNumberFormat="1" applyFont="1" applyFill="1" applyBorder="1"/>
    <xf numFmtId="207" fontId="47" fillId="0" borderId="152" xfId="465" applyNumberFormat="1" applyFont="1" applyBorder="1"/>
    <xf numFmtId="207" fontId="47" fillId="0" borderId="97" xfId="465" applyNumberFormat="1" applyFont="1" applyBorder="1"/>
    <xf numFmtId="207" fontId="47" fillId="0" borderId="145" xfId="465" applyNumberFormat="1" applyFont="1" applyBorder="1"/>
    <xf numFmtId="207" fontId="47" fillId="0" borderId="90" xfId="465" applyNumberFormat="1" applyFont="1" applyBorder="1"/>
    <xf numFmtId="207" fontId="47" fillId="0" borderId="99" xfId="489" applyNumberFormat="1" applyFont="1" applyFill="1" applyBorder="1"/>
    <xf numFmtId="207" fontId="47" fillId="0" borderId="99" xfId="489" applyNumberFormat="1" applyFont="1" applyFill="1" applyBorder="1" applyAlignment="1">
      <alignment horizontal="right"/>
    </xf>
    <xf numFmtId="207" fontId="47" fillId="29" borderId="65" xfId="489" applyNumberFormat="1" applyFont="1" applyFill="1" applyBorder="1"/>
    <xf numFmtId="207" fontId="50" fillId="29" borderId="65" xfId="489" applyNumberFormat="1" applyFont="1" applyFill="1" applyBorder="1"/>
    <xf numFmtId="207" fontId="50" fillId="0" borderId="153" xfId="489" applyNumberFormat="1" applyFont="1" applyFill="1" applyBorder="1"/>
    <xf numFmtId="207" fontId="50" fillId="0" borderId="153" xfId="489" applyNumberFormat="1" applyFont="1" applyFill="1" applyBorder="1" applyAlignment="1">
      <alignment horizontal="right"/>
    </xf>
    <xf numFmtId="207" fontId="50" fillId="0" borderId="81" xfId="489" applyNumberFormat="1" applyFont="1" applyFill="1" applyBorder="1"/>
    <xf numFmtId="207" fontId="50" fillId="0" borderId="99" xfId="489" applyNumberFormat="1" applyFont="1" applyFill="1" applyBorder="1"/>
    <xf numFmtId="207" fontId="50" fillId="0" borderId="99" xfId="489" applyNumberFormat="1" applyFont="1" applyFill="1" applyBorder="1" applyAlignment="1">
      <alignment horizontal="right"/>
    </xf>
    <xf numFmtId="207" fontId="50" fillId="0" borderId="65" xfId="489" applyNumberFormat="1" applyFont="1" applyFill="1" applyBorder="1"/>
    <xf numFmtId="207" fontId="47" fillId="0" borderId="65" xfId="489" applyNumberFormat="1" applyFont="1" applyFill="1" applyBorder="1"/>
    <xf numFmtId="207" fontId="47" fillId="29" borderId="99" xfId="489" applyNumberFormat="1" applyFont="1" applyFill="1" applyBorder="1"/>
    <xf numFmtId="207" fontId="47" fillId="29" borderId="99" xfId="489" applyNumberFormat="1" applyFont="1" applyFill="1" applyBorder="1" applyAlignment="1">
      <alignment horizontal="right"/>
    </xf>
    <xf numFmtId="207" fontId="49" fillId="0" borderId="99" xfId="489" applyNumberFormat="1" applyFont="1" applyFill="1" applyBorder="1"/>
    <xf numFmtId="207" fontId="50" fillId="0" borderId="132" xfId="489" applyNumberFormat="1" applyFont="1" applyFill="1" applyBorder="1"/>
    <xf numFmtId="207" fontId="50" fillId="0" borderId="85" xfId="489" applyNumberFormat="1" applyFont="1" applyFill="1" applyBorder="1"/>
    <xf numFmtId="207" fontId="47" fillId="0" borderId="8" xfId="549" applyNumberFormat="1" applyFont="1" applyFill="1" applyBorder="1" applyAlignment="1" applyProtection="1">
      <alignment horizontal="right"/>
    </xf>
    <xf numFmtId="207" fontId="47" fillId="0" borderId="113" xfId="549" applyNumberFormat="1" applyFont="1" applyFill="1" applyBorder="1" applyAlignment="1" applyProtection="1">
      <alignment horizontal="right"/>
    </xf>
    <xf numFmtId="207" fontId="47" fillId="0" borderId="0" xfId="549" applyNumberFormat="1" applyFont="1" applyFill="1" applyBorder="1" applyAlignment="1" applyProtection="1">
      <alignment horizontal="right"/>
    </xf>
    <xf numFmtId="207" fontId="47" fillId="0" borderId="29" xfId="549" applyNumberFormat="1" applyFont="1" applyFill="1" applyBorder="1" applyAlignment="1" applyProtection="1">
      <alignment horizontal="right"/>
    </xf>
    <xf numFmtId="207" fontId="47" fillId="0" borderId="8" xfId="549" applyNumberFormat="1" applyFont="1" applyFill="1" applyBorder="1" applyProtection="1"/>
    <xf numFmtId="207" fontId="47" fillId="0" borderId="99" xfId="549" applyNumberFormat="1" applyFont="1" applyFill="1" applyBorder="1" applyProtection="1"/>
    <xf numFmtId="207" fontId="47" fillId="0" borderId="102" xfId="549" applyNumberFormat="1" applyFont="1" applyFill="1" applyBorder="1" applyProtection="1"/>
    <xf numFmtId="207" fontId="47" fillId="0" borderId="113" xfId="549" applyNumberFormat="1" applyFont="1" applyFill="1" applyBorder="1" applyProtection="1"/>
    <xf numFmtId="207" fontId="47" fillId="0" borderId="0" xfId="549" applyNumberFormat="1" applyFont="1" applyFill="1" applyBorder="1" applyProtection="1"/>
    <xf numFmtId="207" fontId="47" fillId="0" borderId="154" xfId="549" applyNumberFormat="1" applyFont="1" applyFill="1" applyBorder="1" applyAlignment="1" applyProtection="1">
      <alignment horizontal="right"/>
    </xf>
    <xf numFmtId="207" fontId="50" fillId="0" borderId="155" xfId="549" applyNumberFormat="1" applyFont="1" applyFill="1" applyBorder="1" applyAlignment="1" applyProtection="1">
      <alignment horizontal="right"/>
    </xf>
    <xf numFmtId="207" fontId="50" fillId="0" borderId="153" xfId="549" applyNumberFormat="1" applyFont="1" applyFill="1" applyBorder="1" applyAlignment="1" applyProtection="1">
      <alignment horizontal="right"/>
    </xf>
    <xf numFmtId="207" fontId="50" fillId="0" borderId="156" xfId="549" applyNumberFormat="1" applyFont="1" applyFill="1" applyBorder="1" applyAlignment="1" applyProtection="1">
      <alignment horizontal="right"/>
    </xf>
    <xf numFmtId="207" fontId="50" fillId="0" borderId="157" xfId="549" applyNumberFormat="1" applyFont="1" applyFill="1" applyBorder="1" applyAlignment="1" applyProtection="1">
      <alignment horizontal="right"/>
    </xf>
    <xf numFmtId="207" fontId="50" fillId="0" borderId="135" xfId="549" applyNumberFormat="1" applyFont="1" applyFill="1" applyBorder="1" applyAlignment="1" applyProtection="1">
      <alignment horizontal="right"/>
    </xf>
    <xf numFmtId="207" fontId="50" fillId="0" borderId="144" xfId="549" applyNumberFormat="1" applyFont="1" applyFill="1" applyBorder="1" applyAlignment="1" applyProtection="1">
      <alignment horizontal="right"/>
    </xf>
    <xf numFmtId="207" fontId="50" fillId="0" borderId="158" xfId="549" applyNumberFormat="1" applyFont="1" applyFill="1" applyBorder="1" applyAlignment="1" applyProtection="1">
      <alignment horizontal="right"/>
    </xf>
    <xf numFmtId="207" fontId="50" fillId="0" borderId="159" xfId="549" applyNumberFormat="1" applyFont="1" applyFill="1" applyBorder="1" applyAlignment="1" applyProtection="1">
      <alignment horizontal="right"/>
    </xf>
    <xf numFmtId="207" fontId="50" fillId="0" borderId="92" xfId="549" applyNumberFormat="1" applyFont="1" applyFill="1" applyBorder="1" applyAlignment="1" applyProtection="1">
      <alignment horizontal="right"/>
    </xf>
    <xf numFmtId="207" fontId="50" fillId="0" borderId="8" xfId="549" applyNumberFormat="1" applyFont="1" applyFill="1" applyBorder="1" applyAlignment="1" applyProtection="1">
      <alignment horizontal="right"/>
    </xf>
    <xf numFmtId="207" fontId="50" fillId="0" borderId="99" xfId="549" applyNumberFormat="1" applyFont="1" applyFill="1" applyBorder="1" applyAlignment="1" applyProtection="1">
      <alignment horizontal="right"/>
    </xf>
    <xf numFmtId="207" fontId="50" fillId="0" borderId="102" xfId="549" applyNumberFormat="1" applyFont="1" applyFill="1" applyBorder="1" applyAlignment="1" applyProtection="1">
      <alignment horizontal="right"/>
    </xf>
    <xf numFmtId="207" fontId="50" fillId="0" borderId="113" xfId="549" applyNumberFormat="1" applyFont="1" applyFill="1" applyBorder="1" applyAlignment="1" applyProtection="1">
      <alignment horizontal="right"/>
    </xf>
    <xf numFmtId="207" fontId="50" fillId="0" borderId="0" xfId="549" applyNumberFormat="1" applyFont="1" applyFill="1" applyBorder="1" applyAlignment="1" applyProtection="1">
      <alignment horizontal="right"/>
    </xf>
    <xf numFmtId="207" fontId="103" fillId="0" borderId="113" xfId="549" applyNumberFormat="1" applyFont="1" applyFill="1" applyBorder="1" applyAlignment="1" applyProtection="1">
      <alignment horizontal="right"/>
    </xf>
    <xf numFmtId="207" fontId="103" fillId="0" borderId="155" xfId="549" applyNumberFormat="1" applyFont="1" applyFill="1" applyBorder="1" applyAlignment="1" applyProtection="1">
      <alignment horizontal="right"/>
    </xf>
    <xf numFmtId="207" fontId="50" fillId="0" borderId="160" xfId="549" applyNumberFormat="1" applyFont="1" applyFill="1" applyBorder="1" applyAlignment="1" applyProtection="1">
      <alignment horizontal="right"/>
    </xf>
    <xf numFmtId="207" fontId="47" fillId="0" borderId="52" xfId="487" applyNumberFormat="1" applyFont="1" applyFill="1" applyBorder="1"/>
    <xf numFmtId="207" fontId="47" fillId="0" borderId="145" xfId="489" applyNumberFormat="1" applyFont="1" applyFill="1" applyBorder="1"/>
    <xf numFmtId="207" fontId="47" fillId="0" borderId="53" xfId="489" applyNumberFormat="1" applyFont="1" applyFill="1" applyBorder="1"/>
    <xf numFmtId="207" fontId="47" fillId="0" borderId="161" xfId="489" applyNumberFormat="1" applyFont="1" applyFill="1" applyBorder="1"/>
    <xf numFmtId="207" fontId="50" fillId="0" borderId="76" xfId="489" applyNumberFormat="1" applyFont="1" applyFill="1" applyBorder="1"/>
    <xf numFmtId="207" fontId="47" fillId="0" borderId="74" xfId="487" applyNumberFormat="1" applyFont="1" applyFill="1" applyBorder="1"/>
    <xf numFmtId="207" fontId="47" fillId="0" borderId="0" xfId="489" applyNumberFormat="1" applyFont="1" applyFill="1" applyBorder="1"/>
    <xf numFmtId="207" fontId="47" fillId="0" borderId="102" xfId="489" applyNumberFormat="1" applyFont="1" applyFill="1" applyBorder="1"/>
    <xf numFmtId="207" fontId="50" fillId="0" borderId="75" xfId="489" applyNumberFormat="1" applyFont="1" applyFill="1" applyBorder="1"/>
    <xf numFmtId="207" fontId="49" fillId="0" borderId="0" xfId="549" applyNumberFormat="1" applyFont="1" applyFill="1" applyBorder="1" applyAlignment="1">
      <alignment horizontal="center" vertical="center"/>
    </xf>
    <xf numFmtId="207" fontId="47" fillId="0" borderId="78" xfId="489" applyNumberFormat="1" applyFont="1" applyFill="1" applyBorder="1"/>
    <xf numFmtId="207" fontId="47" fillId="0" borderId="100" xfId="489" applyNumberFormat="1" applyFont="1" applyFill="1" applyBorder="1"/>
    <xf numFmtId="207" fontId="47" fillId="0" borderId="153" xfId="489" applyNumberFormat="1" applyFont="1" applyFill="1" applyBorder="1"/>
    <xf numFmtId="207" fontId="50" fillId="0" borderId="82" xfId="489" applyNumberFormat="1" applyFont="1" applyFill="1" applyBorder="1"/>
    <xf numFmtId="207" fontId="49" fillId="0" borderId="74" xfId="549" applyNumberFormat="1" applyFont="1" applyFill="1" applyBorder="1" applyAlignment="1">
      <alignment horizontal="center" vertical="center"/>
    </xf>
    <xf numFmtId="207" fontId="47" fillId="0" borderId="162" xfId="489" applyNumberFormat="1" applyFont="1" applyFill="1" applyBorder="1"/>
    <xf numFmtId="207" fontId="47" fillId="0" borderId="135" xfId="489" applyNumberFormat="1" applyFont="1" applyFill="1" applyBorder="1"/>
    <xf numFmtId="207" fontId="47" fillId="0" borderId="156" xfId="489" applyNumberFormat="1" applyFont="1" applyFill="1" applyBorder="1"/>
    <xf numFmtId="207" fontId="50" fillId="0" borderId="101" xfId="489" applyNumberFormat="1" applyFont="1" applyFill="1" applyBorder="1"/>
    <xf numFmtId="207" fontId="50" fillId="0" borderId="163" xfId="489" applyNumberFormat="1" applyFont="1" applyFill="1" applyBorder="1"/>
    <xf numFmtId="207" fontId="50" fillId="0" borderId="164" xfId="489" applyNumberFormat="1" applyFont="1" applyFill="1" applyBorder="1"/>
    <xf numFmtId="207" fontId="50" fillId="0" borderId="86" xfId="489" applyNumberFormat="1" applyFont="1" applyFill="1" applyBorder="1"/>
    <xf numFmtId="207" fontId="47" fillId="0" borderId="49" xfId="0" applyNumberFormat="1" applyFont="1" applyBorder="1" applyAlignment="1" applyProtection="1">
      <alignment horizontal="center" vertical="center" wrapText="1"/>
    </xf>
    <xf numFmtId="207" fontId="47" fillId="0" borderId="29" xfId="0" applyNumberFormat="1" applyFont="1" applyBorder="1" applyAlignment="1" applyProtection="1">
      <alignment horizontal="center" vertical="center" wrapText="1"/>
    </xf>
    <xf numFmtId="207" fontId="47" fillId="0" borderId="68" xfId="0" applyNumberFormat="1" applyFont="1" applyBorder="1" applyAlignment="1" applyProtection="1">
      <alignment horizontal="center" vertical="center" wrapText="1"/>
    </xf>
    <xf numFmtId="207" fontId="47" fillId="0" borderId="8" xfId="0" applyNumberFormat="1" applyFont="1" applyBorder="1" applyAlignment="1" applyProtection="1">
      <alignment horizontal="center" vertical="center" wrapText="1"/>
    </xf>
    <xf numFmtId="207" fontId="47" fillId="0" borderId="117" xfId="0" applyNumberFormat="1" applyFont="1" applyBorder="1" applyAlignment="1" applyProtection="1">
      <alignment horizontal="center" vertical="center" wrapText="1"/>
    </xf>
    <xf numFmtId="207" fontId="47" fillId="0" borderId="19" xfId="0" applyNumberFormat="1" applyFont="1" applyFill="1" applyBorder="1" applyAlignment="1" applyProtection="1">
      <alignment horizontal="right"/>
    </xf>
    <xf numFmtId="207" fontId="47" fillId="0" borderId="29" xfId="0" applyNumberFormat="1" applyFont="1" applyFill="1" applyBorder="1" applyAlignment="1" applyProtection="1">
      <alignment horizontal="right"/>
    </xf>
    <xf numFmtId="207" fontId="47" fillId="0" borderId="0" xfId="0" applyNumberFormat="1" applyFont="1" applyFill="1" applyBorder="1" applyAlignment="1" applyProtection="1">
      <alignment horizontal="right"/>
    </xf>
    <xf numFmtId="207" fontId="47" fillId="0" borderId="117" xfId="0" applyNumberFormat="1" applyFont="1" applyFill="1" applyBorder="1" applyAlignment="1" applyProtection="1">
      <alignment horizontal="right"/>
    </xf>
    <xf numFmtId="207" fontId="50" fillId="0" borderId="105" xfId="0" applyNumberFormat="1" applyFont="1" applyFill="1" applyBorder="1" applyAlignment="1" applyProtection="1">
      <alignment horizontal="right"/>
    </xf>
    <xf numFmtId="207" fontId="50" fillId="0" borderId="4" xfId="0" applyNumberFormat="1" applyFont="1" applyFill="1" applyBorder="1" applyAlignment="1" applyProtection="1">
      <alignment horizontal="right"/>
    </xf>
    <xf numFmtId="207" fontId="50" fillId="0" borderId="112" xfId="0" applyNumberFormat="1" applyFont="1" applyFill="1" applyBorder="1" applyAlignment="1" applyProtection="1">
      <alignment horizontal="right"/>
    </xf>
    <xf numFmtId="207" fontId="50" fillId="0" borderId="119" xfId="0" applyNumberFormat="1" applyFont="1" applyFill="1" applyBorder="1" applyAlignment="1" applyProtection="1">
      <alignment horizontal="right"/>
    </xf>
    <xf numFmtId="207" fontId="50" fillId="0" borderId="37" xfId="0" applyNumberFormat="1" applyFont="1" applyFill="1" applyBorder="1" applyAlignment="1" applyProtection="1">
      <alignment horizontal="right"/>
    </xf>
    <xf numFmtId="207" fontId="50" fillId="0" borderId="39" xfId="0" applyNumberFormat="1" applyFont="1" applyFill="1" applyBorder="1" applyAlignment="1" applyProtection="1">
      <alignment horizontal="right"/>
    </xf>
    <xf numFmtId="207" fontId="50" fillId="0" borderId="67" xfId="0" applyNumberFormat="1" applyFont="1" applyFill="1" applyBorder="1" applyAlignment="1" applyProtection="1">
      <alignment horizontal="right"/>
    </xf>
    <xf numFmtId="207" fontId="50" fillId="0" borderId="149" xfId="0" applyNumberFormat="1" applyFont="1" applyFill="1" applyBorder="1" applyAlignment="1" applyProtection="1">
      <alignment horizontal="right"/>
    </xf>
    <xf numFmtId="207" fontId="50" fillId="0" borderId="106" xfId="0" applyNumberFormat="1" applyFont="1" applyFill="1" applyBorder="1" applyAlignment="1" applyProtection="1">
      <alignment horizontal="right"/>
    </xf>
    <xf numFmtId="207" fontId="47" fillId="0" borderId="18" xfId="0" applyNumberFormat="1" applyFont="1" applyFill="1" applyBorder="1" applyAlignment="1" applyProtection="1">
      <alignment horizontal="right"/>
    </xf>
    <xf numFmtId="207" fontId="50" fillId="0" borderId="58" xfId="0" applyNumberFormat="1" applyFont="1" applyFill="1" applyBorder="1" applyAlignment="1" applyProtection="1">
      <alignment horizontal="right"/>
    </xf>
    <xf numFmtId="207" fontId="50" fillId="0" borderId="57" xfId="0" applyNumberFormat="1" applyFont="1" applyFill="1" applyBorder="1" applyAlignment="1" applyProtection="1">
      <alignment horizontal="right"/>
    </xf>
    <xf numFmtId="207" fontId="50" fillId="0" borderId="130" xfId="0" applyNumberFormat="1" applyFont="1" applyFill="1" applyBorder="1" applyAlignment="1" applyProtection="1">
      <alignment horizontal="right"/>
    </xf>
    <xf numFmtId="207" fontId="47" fillId="0" borderId="66" xfId="0" applyNumberFormat="1" applyFont="1" applyFill="1" applyBorder="1" applyAlignment="1" applyProtection="1">
      <alignment horizontal="right"/>
    </xf>
    <xf numFmtId="207" fontId="50" fillId="0" borderId="128" xfId="0" applyNumberFormat="1" applyFont="1" applyFill="1" applyBorder="1" applyAlignment="1" applyProtection="1">
      <alignment horizontal="right"/>
    </xf>
    <xf numFmtId="207" fontId="50" fillId="0" borderId="165" xfId="0" applyNumberFormat="1" applyFont="1" applyFill="1" applyBorder="1" applyAlignment="1" applyProtection="1">
      <alignment horizontal="right"/>
    </xf>
    <xf numFmtId="207" fontId="50" fillId="0" borderId="129" xfId="0" applyNumberFormat="1" applyFont="1" applyFill="1" applyBorder="1" applyAlignment="1" applyProtection="1">
      <alignment horizontal="right"/>
    </xf>
    <xf numFmtId="9" fontId="99" fillId="0" borderId="0" xfId="0" quotePrefix="1" applyNumberFormat="1" applyFont="1" applyFill="1" applyBorder="1" applyAlignment="1" applyProtection="1">
      <alignment horizontal="left" vertical="top"/>
    </xf>
    <xf numFmtId="207" fontId="47" fillId="0" borderId="19" xfId="0" applyNumberFormat="1" applyFont="1" applyFill="1" applyBorder="1" applyProtection="1"/>
    <xf numFmtId="207" fontId="47" fillId="0" borderId="29" xfId="0" applyNumberFormat="1" applyFont="1" applyFill="1" applyBorder="1" applyProtection="1"/>
    <xf numFmtId="207" fontId="47" fillId="0" borderId="63" xfId="0" applyNumberFormat="1" applyFont="1" applyFill="1" applyBorder="1" applyProtection="1"/>
    <xf numFmtId="207" fontId="47" fillId="0" borderId="18" xfId="0" applyNumberFormat="1" applyFont="1" applyFill="1" applyBorder="1" applyProtection="1"/>
    <xf numFmtId="207" fontId="47" fillId="0" borderId="19" xfId="499" applyNumberFormat="1" applyFont="1" applyFill="1" applyBorder="1" applyProtection="1"/>
    <xf numFmtId="207" fontId="50" fillId="0" borderId="166" xfId="0" applyNumberFormat="1" applyFont="1" applyFill="1" applyBorder="1" applyProtection="1"/>
    <xf numFmtId="207" fontId="50" fillId="0" borderId="4" xfId="0" applyNumberFormat="1" applyFont="1" applyFill="1" applyBorder="1" applyProtection="1"/>
    <xf numFmtId="207" fontId="50" fillId="0" borderId="167" xfId="0" applyNumberFormat="1" applyFont="1" applyFill="1" applyBorder="1" applyProtection="1"/>
    <xf numFmtId="207" fontId="50" fillId="0" borderId="106" xfId="0" applyNumberFormat="1" applyFont="1" applyFill="1" applyBorder="1" applyProtection="1"/>
    <xf numFmtId="207" fontId="50" fillId="0" borderId="19" xfId="0" applyNumberFormat="1" applyFont="1" applyFill="1" applyBorder="1" applyProtection="1"/>
    <xf numFmtId="207" fontId="50" fillId="0" borderId="29" xfId="0" applyNumberFormat="1" applyFont="1" applyFill="1" applyBorder="1" applyProtection="1"/>
    <xf numFmtId="207" fontId="50" fillId="0" borderId="63" xfId="0" applyNumberFormat="1" applyFont="1" applyFill="1" applyBorder="1" applyProtection="1"/>
    <xf numFmtId="207" fontId="50" fillId="0" borderId="18" xfId="0" applyNumberFormat="1" applyFont="1" applyFill="1" applyBorder="1" applyProtection="1"/>
    <xf numFmtId="207" fontId="50" fillId="0" borderId="166" xfId="499" applyNumberFormat="1" applyFont="1" applyFill="1" applyBorder="1" applyProtection="1"/>
    <xf numFmtId="207" fontId="50" fillId="0" borderId="37" xfId="499" applyNumberFormat="1" applyFont="1" applyFill="1" applyBorder="1" applyProtection="1"/>
    <xf numFmtId="207" fontId="50" fillId="0" borderId="39" xfId="0" applyNumberFormat="1" applyFont="1" applyFill="1" applyBorder="1" applyProtection="1"/>
    <xf numFmtId="207" fontId="50" fillId="0" borderId="168" xfId="0" applyNumberFormat="1" applyFont="1" applyFill="1" applyBorder="1" applyProtection="1"/>
    <xf numFmtId="207" fontId="50" fillId="0" borderId="38" xfId="0" applyNumberFormat="1" applyFont="1" applyFill="1" applyBorder="1" applyProtection="1"/>
    <xf numFmtId="207" fontId="50" fillId="0" borderId="41" xfId="0" applyNumberFormat="1" applyFont="1" applyFill="1" applyBorder="1" applyProtection="1"/>
    <xf numFmtId="207" fontId="50" fillId="0" borderId="43" xfId="0" applyNumberFormat="1" applyFont="1" applyFill="1" applyBorder="1" applyProtection="1"/>
    <xf numFmtId="207" fontId="50" fillId="0" borderId="169" xfId="0" applyNumberFormat="1" applyFont="1" applyFill="1" applyBorder="1" applyProtection="1"/>
    <xf numFmtId="207" fontId="50" fillId="0" borderId="42" xfId="0" applyNumberFormat="1" applyFont="1" applyFill="1" applyBorder="1" applyProtection="1"/>
    <xf numFmtId="207" fontId="47" fillId="0" borderId="35" xfId="0" applyNumberFormat="1" applyFont="1" applyFill="1" applyBorder="1" applyProtection="1"/>
    <xf numFmtId="207" fontId="47" fillId="0" borderId="36" xfId="0" applyNumberFormat="1" applyFont="1" applyFill="1" applyBorder="1" applyAlignment="1" applyProtection="1">
      <alignment horizontal="right"/>
    </xf>
    <xf numFmtId="207" fontId="47" fillId="0" borderId="35" xfId="0" applyNumberFormat="1" applyFont="1" applyFill="1" applyBorder="1" applyAlignment="1" applyProtection="1">
      <alignment horizontal="right"/>
    </xf>
    <xf numFmtId="207" fontId="47" fillId="0" borderId="41" xfId="0" applyNumberFormat="1" applyFont="1" applyFill="1" applyBorder="1" applyProtection="1"/>
    <xf numFmtId="207" fontId="47" fillId="0" borderId="43" xfId="0" applyNumberFormat="1" applyFont="1" applyFill="1" applyBorder="1" applyProtection="1"/>
    <xf numFmtId="207" fontId="47" fillId="0" borderId="44" xfId="0" applyNumberFormat="1" applyFont="1" applyFill="1" applyBorder="1" applyAlignment="1" applyProtection="1">
      <alignment horizontal="right"/>
    </xf>
    <xf numFmtId="0" fontId="80" fillId="0" borderId="0" xfId="0" applyFont="1" applyFill="1" applyBorder="1" applyAlignment="1" applyProtection="1">
      <alignment horizontal="left" vertical="top"/>
    </xf>
    <xf numFmtId="207" fontId="47" fillId="0" borderId="19" xfId="461" applyNumberFormat="1" applyFont="1" applyFill="1" applyBorder="1"/>
    <xf numFmtId="207" fontId="47" fillId="0" borderId="29" xfId="461" applyNumberFormat="1" applyFont="1" applyFill="1" applyBorder="1"/>
    <xf numFmtId="207" fontId="47" fillId="0" borderId="18" xfId="461" applyNumberFormat="1" applyFont="1" applyFill="1" applyBorder="1"/>
    <xf numFmtId="207" fontId="51" fillId="0" borderId="24" xfId="461" applyNumberFormat="1" applyFont="1" applyFill="1" applyBorder="1"/>
    <xf numFmtId="207" fontId="51" fillId="0" borderId="13" xfId="461" applyNumberFormat="1" applyFont="1" applyFill="1" applyBorder="1"/>
    <xf numFmtId="207" fontId="96" fillId="0" borderId="62" xfId="461" applyNumberFormat="1" applyFont="1" applyFill="1" applyBorder="1"/>
    <xf numFmtId="207" fontId="47" fillId="0" borderId="36" xfId="461" applyNumberFormat="1" applyFont="1" applyFill="1" applyBorder="1"/>
    <xf numFmtId="207" fontId="47" fillId="0" borderId="0" xfId="461" applyNumberFormat="1" applyFont="1" applyFill="1" applyBorder="1"/>
    <xf numFmtId="207" fontId="47" fillId="0" borderId="35" xfId="461" applyNumberFormat="1" applyFont="1" applyFill="1" applyBorder="1"/>
    <xf numFmtId="207" fontId="47" fillId="0" borderId="51" xfId="461" applyNumberFormat="1" applyFont="1" applyFill="1" applyBorder="1"/>
    <xf numFmtId="207" fontId="51" fillId="0" borderId="105" xfId="461" applyNumberFormat="1" applyFont="1" applyFill="1" applyBorder="1"/>
    <xf numFmtId="207" fontId="51" fillId="0" borderId="12" xfId="461" applyNumberFormat="1" applyFont="1" applyFill="1" applyBorder="1"/>
    <xf numFmtId="207" fontId="51" fillId="0" borderId="170" xfId="461" applyNumberFormat="1" applyFont="1" applyFill="1" applyBorder="1"/>
    <xf numFmtId="207" fontId="51" fillId="0" borderId="27" xfId="461" applyNumberFormat="1" applyFont="1" applyFill="1" applyBorder="1"/>
    <xf numFmtId="207" fontId="51" fillId="0" borderId="108" xfId="461" applyNumberFormat="1" applyFont="1" applyFill="1" applyBorder="1"/>
    <xf numFmtId="207" fontId="51" fillId="0" borderId="46" xfId="461" applyNumberFormat="1" applyFont="1" applyFill="1" applyBorder="1"/>
    <xf numFmtId="207" fontId="47" fillId="0" borderId="29" xfId="461" applyNumberFormat="1" applyFont="1" applyBorder="1"/>
    <xf numFmtId="207" fontId="47" fillId="0" borderId="18" xfId="461" applyNumberFormat="1" applyFont="1" applyBorder="1"/>
    <xf numFmtId="207" fontId="51" fillId="0" borderId="123" xfId="461" applyNumberFormat="1" applyFont="1" applyFill="1" applyBorder="1"/>
    <xf numFmtId="207" fontId="50" fillId="0" borderId="13" xfId="461" applyNumberFormat="1" applyFont="1" applyBorder="1"/>
    <xf numFmtId="207" fontId="50" fillId="0" borderId="26" xfId="461" applyNumberFormat="1" applyFont="1" applyBorder="1"/>
    <xf numFmtId="207" fontId="47" fillId="0" borderId="4" xfId="461" applyNumberFormat="1" applyFont="1" applyFill="1" applyBorder="1"/>
    <xf numFmtId="207" fontId="47" fillId="0" borderId="36" xfId="461" applyNumberFormat="1" applyFont="1" applyBorder="1"/>
    <xf numFmtId="207" fontId="51" fillId="0" borderId="166" xfId="461" applyNumberFormat="1" applyFont="1" applyBorder="1"/>
    <xf numFmtId="207" fontId="51" fillId="0" borderId="4" xfId="461" applyNumberFormat="1" applyFont="1" applyBorder="1"/>
    <xf numFmtId="207" fontId="50" fillId="0" borderId="4" xfId="461" applyNumberFormat="1" applyFont="1" applyBorder="1"/>
    <xf numFmtId="207" fontId="50" fillId="0" borderId="106" xfId="461" applyNumberFormat="1" applyFont="1" applyBorder="1"/>
    <xf numFmtId="207" fontId="51" fillId="0" borderId="45" xfId="461" applyNumberFormat="1" applyFont="1" applyBorder="1"/>
    <xf numFmtId="207" fontId="51" fillId="0" borderId="30" xfId="461" applyNumberFormat="1" applyFont="1" applyBorder="1"/>
    <xf numFmtId="207" fontId="50" fillId="0" borderId="30" xfId="461" applyNumberFormat="1" applyFont="1" applyBorder="1"/>
    <xf numFmtId="207" fontId="50" fillId="0" borderId="31" xfId="461" applyNumberFormat="1" applyFont="1" applyBorder="1"/>
    <xf numFmtId="207" fontId="47" fillId="0" borderId="40" xfId="461" applyNumberFormat="1" applyFont="1" applyFill="1" applyBorder="1"/>
    <xf numFmtId="207" fontId="47" fillId="0" borderId="39" xfId="461" applyNumberFormat="1" applyFont="1" applyFill="1" applyBorder="1"/>
    <xf numFmtId="207" fontId="47" fillId="0" borderId="105" xfId="461" applyNumberFormat="1" applyFont="1" applyFill="1" applyBorder="1"/>
    <xf numFmtId="207" fontId="47" fillId="0" borderId="112" xfId="461" applyNumberFormat="1" applyFont="1" applyFill="1" applyBorder="1"/>
    <xf numFmtId="207" fontId="47" fillId="0" borderId="106" xfId="461" applyNumberFormat="1" applyFont="1" applyFill="1" applyBorder="1"/>
    <xf numFmtId="207" fontId="47" fillId="0" borderId="24" xfId="461" applyNumberFormat="1" applyFont="1" applyFill="1" applyBorder="1"/>
    <xf numFmtId="207" fontId="47" fillId="0" borderId="13" xfId="461" applyNumberFormat="1" applyFont="1" applyFill="1" applyBorder="1"/>
    <xf numFmtId="207" fontId="47" fillId="0" borderId="25" xfId="461" applyNumberFormat="1" applyFont="1" applyFill="1" applyBorder="1"/>
    <xf numFmtId="207" fontId="47" fillId="0" borderId="26" xfId="461" applyNumberFormat="1" applyFont="1" applyFill="1" applyBorder="1"/>
    <xf numFmtId="207" fontId="51" fillId="0" borderId="19" xfId="461" applyNumberFormat="1" applyFont="1" applyFill="1" applyBorder="1" applyAlignment="1">
      <alignment horizontal="right" wrapText="1"/>
    </xf>
    <xf numFmtId="207" fontId="51" fillId="0" borderId="29" xfId="461" applyNumberFormat="1" applyFont="1" applyFill="1" applyBorder="1" applyAlignment="1">
      <alignment horizontal="right" wrapText="1"/>
    </xf>
    <xf numFmtId="207" fontId="51" fillId="0" borderId="0" xfId="461" applyNumberFormat="1" applyFont="1" applyFill="1" applyBorder="1" applyAlignment="1">
      <alignment horizontal="right" wrapText="1"/>
    </xf>
    <xf numFmtId="207" fontId="51" fillId="0" borderId="35" xfId="461" applyNumberFormat="1" applyFont="1" applyFill="1" applyBorder="1" applyAlignment="1">
      <alignment horizontal="right" wrapText="1"/>
    </xf>
    <xf numFmtId="207" fontId="47" fillId="0" borderId="71" xfId="461" applyNumberFormat="1" applyFont="1" applyFill="1" applyBorder="1"/>
    <xf numFmtId="207" fontId="47" fillId="0" borderId="43" xfId="461" applyNumberFormat="1" applyFont="1" applyFill="1" applyBorder="1"/>
    <xf numFmtId="207" fontId="47" fillId="0" borderId="44" xfId="461" applyNumberFormat="1" applyFont="1" applyFill="1" applyBorder="1"/>
    <xf numFmtId="207" fontId="50" fillId="0" borderId="35" xfId="0" applyNumberFormat="1" applyFont="1" applyFill="1" applyBorder="1" applyProtection="1"/>
    <xf numFmtId="207" fontId="47" fillId="0" borderId="56" xfId="0" applyNumberFormat="1" applyFont="1" applyFill="1" applyBorder="1" applyProtection="1"/>
    <xf numFmtId="0" fontId="89" fillId="0" borderId="0" xfId="549" applyFont="1" applyBorder="1" applyAlignment="1" applyProtection="1">
      <alignment horizontal="center"/>
    </xf>
    <xf numFmtId="0" fontId="63" fillId="29" borderId="21" xfId="549" applyFont="1" applyFill="1" applyBorder="1" applyAlignment="1"/>
    <xf numFmtId="0" fontId="0" fillId="0" borderId="0" xfId="0" applyAlignment="1">
      <alignment wrapText="1"/>
    </xf>
    <xf numFmtId="0" fontId="47" fillId="0" borderId="7" xfId="549" applyFont="1" applyFill="1" applyBorder="1"/>
    <xf numFmtId="176" fontId="51" fillId="0" borderId="171" xfId="465" applyNumberFormat="1" applyFont="1" applyFill="1" applyBorder="1" applyAlignment="1">
      <alignment horizontal="center"/>
    </xf>
    <xf numFmtId="0" fontId="107" fillId="0" borderId="0" xfId="549" applyFont="1" applyFill="1" applyBorder="1"/>
    <xf numFmtId="3" fontId="106" fillId="0" borderId="0" xfId="606" applyNumberFormat="1" applyFont="1" applyFill="1" applyBorder="1" applyAlignment="1">
      <alignment horizontal="right"/>
    </xf>
    <xf numFmtId="0" fontId="47" fillId="29" borderId="172" xfId="549" applyFont="1" applyFill="1" applyBorder="1" applyAlignment="1">
      <alignment horizontal="center"/>
    </xf>
    <xf numFmtId="0" fontId="50" fillId="0" borderId="74" xfId="549" applyFont="1" applyFill="1" applyBorder="1"/>
    <xf numFmtId="0" fontId="107" fillId="0" borderId="74" xfId="549" applyFont="1" applyFill="1" applyBorder="1"/>
    <xf numFmtId="0" fontId="50" fillId="0" borderId="173" xfId="549" applyFont="1" applyFill="1" applyBorder="1" applyAlignment="1" applyProtection="1">
      <alignment horizontal="center" vertical="center"/>
    </xf>
    <xf numFmtId="207" fontId="49" fillId="0" borderId="142" xfId="465" applyNumberFormat="1" applyFont="1" applyFill="1" applyBorder="1"/>
    <xf numFmtId="0" fontId="50" fillId="0" borderId="133" xfId="549" applyFont="1" applyFill="1" applyBorder="1" applyAlignment="1" applyProtection="1">
      <alignment horizontal="center" vertical="center"/>
    </xf>
    <xf numFmtId="207" fontId="49" fillId="0" borderId="143" xfId="465" applyNumberFormat="1" applyFont="1" applyFill="1" applyBorder="1"/>
    <xf numFmtId="207" fontId="47" fillId="0" borderId="174" xfId="465" applyNumberFormat="1" applyFont="1" applyBorder="1"/>
    <xf numFmtId="207" fontId="47" fillId="0" borderId="143" xfId="465" applyNumberFormat="1" applyFont="1" applyBorder="1"/>
    <xf numFmtId="3" fontId="49" fillId="0" borderId="175" xfId="606" applyNumberFormat="1" applyFont="1" applyFill="1" applyBorder="1" applyAlignment="1">
      <alignment horizontal="right"/>
    </xf>
    <xf numFmtId="3" fontId="49" fillId="0" borderId="99" xfId="606" applyNumberFormat="1" applyFont="1" applyFill="1" applyBorder="1" applyAlignment="1">
      <alignment horizontal="right"/>
    </xf>
    <xf numFmtId="3" fontId="106" fillId="0" borderId="74" xfId="606" applyNumberFormat="1" applyFont="1" applyFill="1" applyBorder="1" applyAlignment="1">
      <alignment horizontal="right"/>
    </xf>
    <xf numFmtId="3" fontId="49" fillId="0" borderId="144" xfId="606" applyNumberFormat="1" applyFont="1" applyFill="1" applyBorder="1" applyAlignment="1">
      <alignment horizontal="right"/>
    </xf>
    <xf numFmtId="3" fontId="106" fillId="0" borderId="144" xfId="606" applyNumberFormat="1" applyFont="1" applyFill="1" applyBorder="1" applyAlignment="1">
      <alignment horizontal="right"/>
    </xf>
    <xf numFmtId="207" fontId="50" fillId="0" borderId="45" xfId="0" applyNumberFormat="1" applyFont="1" applyFill="1" applyBorder="1" applyAlignment="1" applyProtection="1">
      <alignment horizontal="right"/>
    </xf>
    <xf numFmtId="207" fontId="50" fillId="0" borderId="30" xfId="0" applyNumberFormat="1" applyFont="1" applyFill="1" applyBorder="1" applyAlignment="1" applyProtection="1">
      <alignment horizontal="right"/>
    </xf>
    <xf numFmtId="207" fontId="50" fillId="0" borderId="108" xfId="0" applyNumberFormat="1" applyFont="1" applyFill="1" applyBorder="1" applyAlignment="1" applyProtection="1">
      <alignment horizontal="right"/>
    </xf>
    <xf numFmtId="207" fontId="50" fillId="0" borderId="120" xfId="0" applyNumberFormat="1" applyFont="1" applyFill="1" applyBorder="1" applyAlignment="1" applyProtection="1">
      <alignment horizontal="right"/>
    </xf>
    <xf numFmtId="10" fontId="105" fillId="0" borderId="0" xfId="470" applyNumberFormat="1" applyFont="1" applyFill="1" applyBorder="1" applyAlignment="1" applyProtection="1">
      <alignment horizontal="right"/>
    </xf>
    <xf numFmtId="0" fontId="50" fillId="0" borderId="148" xfId="549" applyFont="1" applyFill="1" applyBorder="1" applyAlignment="1" applyProtection="1">
      <alignment horizontal="center" vertical="center"/>
    </xf>
    <xf numFmtId="0" fontId="50" fillId="0" borderId="176" xfId="549" applyFont="1" applyFill="1" applyBorder="1" applyAlignment="1" applyProtection="1">
      <alignment horizontal="center" vertical="center"/>
    </xf>
    <xf numFmtId="0" fontId="50" fillId="0" borderId="177" xfId="549" applyFont="1" applyFill="1" applyBorder="1" applyAlignment="1" applyProtection="1">
      <alignment horizontal="center" vertical="center"/>
    </xf>
    <xf numFmtId="0" fontId="89" fillId="0" borderId="18" xfId="549" applyFont="1" applyBorder="1" applyAlignment="1" applyProtection="1">
      <alignment horizontal="center"/>
    </xf>
    <xf numFmtId="0" fontId="53" fillId="0" borderId="42" xfId="537" applyFont="1" applyFill="1" applyBorder="1"/>
    <xf numFmtId="207" fontId="47" fillId="0" borderId="75" xfId="489" applyNumberFormat="1" applyFont="1" applyFill="1" applyBorder="1"/>
    <xf numFmtId="207" fontId="107" fillId="0" borderId="75" xfId="489" applyNumberFormat="1" applyFont="1" applyFill="1" applyBorder="1"/>
    <xf numFmtId="207" fontId="107" fillId="0" borderId="36" xfId="547" applyNumberFormat="1" applyFont="1" applyFill="1" applyBorder="1" applyAlignment="1" applyProtection="1">
      <alignment horizontal="right"/>
    </xf>
    <xf numFmtId="207" fontId="107" fillId="0" borderId="29" xfId="470" applyNumberFormat="1" applyFont="1" applyFill="1" applyBorder="1" applyAlignment="1" applyProtection="1">
      <alignment horizontal="right"/>
    </xf>
    <xf numFmtId="167" fontId="107" fillId="0" borderId="29" xfId="470" applyFont="1" applyFill="1" applyBorder="1" applyAlignment="1" applyProtection="1">
      <protection locked="0"/>
    </xf>
    <xf numFmtId="10" fontId="107" fillId="0" borderId="29" xfId="602" applyNumberFormat="1" applyFont="1" applyFill="1" applyBorder="1" applyAlignment="1" applyProtection="1">
      <protection locked="0"/>
    </xf>
    <xf numFmtId="168" fontId="107" fillId="0" borderId="29" xfId="602" applyNumberFormat="1" applyFont="1" applyFill="1" applyBorder="1" applyAlignment="1" applyProtection="1">
      <protection locked="0"/>
    </xf>
    <xf numFmtId="9" fontId="107" fillId="0" borderId="29" xfId="602" applyNumberFormat="1" applyFont="1" applyFill="1" applyBorder="1" applyAlignment="1" applyProtection="1">
      <protection locked="0"/>
    </xf>
    <xf numFmtId="207" fontId="107" fillId="0" borderId="29" xfId="547" applyNumberFormat="1" applyFont="1" applyFill="1" applyBorder="1" applyAlignment="1" applyProtection="1">
      <alignment horizontal="right"/>
    </xf>
    <xf numFmtId="212" fontId="107" fillId="0" borderId="29" xfId="547" applyNumberFormat="1" applyFont="1" applyFill="1" applyBorder="1" applyAlignment="1" applyProtection="1">
      <alignment horizontal="right"/>
    </xf>
    <xf numFmtId="209" fontId="107" fillId="0" borderId="35" xfId="547" applyNumberFormat="1" applyFont="1" applyFill="1" applyBorder="1" applyAlignment="1" applyProtection="1">
      <alignment horizontal="right"/>
    </xf>
    <xf numFmtId="207" fontId="107" fillId="0" borderId="29" xfId="470" applyNumberFormat="1" applyFont="1" applyFill="1" applyBorder="1" applyAlignment="1" applyProtection="1">
      <protection locked="0"/>
    </xf>
    <xf numFmtId="167" fontId="107" fillId="0" borderId="29" xfId="470" applyFont="1" applyFill="1" applyBorder="1" applyAlignment="1" applyProtection="1">
      <alignment horizontal="right"/>
    </xf>
    <xf numFmtId="9" fontId="107" fillId="0" borderId="29" xfId="602" applyFont="1" applyFill="1" applyBorder="1" applyAlignment="1" applyProtection="1">
      <protection locked="0"/>
    </xf>
    <xf numFmtId="207" fontId="105" fillId="0" borderId="36" xfId="470" applyNumberFormat="1" applyFont="1" applyFill="1" applyBorder="1" applyAlignment="1" applyProtection="1"/>
    <xf numFmtId="207" fontId="105" fillId="0" borderId="29" xfId="547" applyNumberFormat="1" applyFont="1" applyFill="1" applyBorder="1" applyAlignment="1" applyProtection="1"/>
    <xf numFmtId="9" fontId="105" fillId="0" borderId="29" xfId="606" applyFont="1" applyFill="1" applyBorder="1" applyAlignment="1" applyProtection="1"/>
    <xf numFmtId="10" fontId="105" fillId="0" borderId="29" xfId="602" applyNumberFormat="1" applyFont="1" applyFill="1" applyBorder="1" applyAlignment="1" applyProtection="1">
      <protection locked="0"/>
    </xf>
    <xf numFmtId="168" fontId="105" fillId="0" borderId="29" xfId="602" applyNumberFormat="1" applyFont="1" applyFill="1" applyBorder="1" applyAlignment="1" applyProtection="1">
      <protection locked="0"/>
    </xf>
    <xf numFmtId="168" fontId="105" fillId="0" borderId="29" xfId="547" applyNumberFormat="1" applyFont="1" applyFill="1" applyBorder="1" applyAlignment="1" applyProtection="1"/>
    <xf numFmtId="207" fontId="105" fillId="0" borderId="29" xfId="470" applyNumberFormat="1" applyFont="1" applyFill="1" applyBorder="1" applyAlignment="1" applyProtection="1"/>
    <xf numFmtId="212" fontId="105" fillId="0" borderId="29" xfId="470" applyNumberFormat="1" applyFont="1" applyFill="1" applyBorder="1" applyAlignment="1" applyProtection="1"/>
    <xf numFmtId="9" fontId="105" fillId="0" borderId="35" xfId="606" applyFont="1" applyFill="1" applyBorder="1" applyAlignment="1" applyProtection="1"/>
    <xf numFmtId="207" fontId="107" fillId="0" borderId="45" xfId="470" applyNumberFormat="1" applyFont="1" applyFill="1" applyBorder="1" applyAlignment="1" applyProtection="1"/>
    <xf numFmtId="207" fontId="107" fillId="0" borderId="30" xfId="547" applyNumberFormat="1" applyFont="1" applyFill="1" applyBorder="1" applyAlignment="1" applyProtection="1"/>
    <xf numFmtId="9" fontId="107" fillId="0" borderId="30" xfId="606" applyFont="1" applyFill="1" applyBorder="1" applyAlignment="1" applyProtection="1"/>
    <xf numFmtId="10" fontId="107" fillId="0" borderId="30" xfId="602" applyNumberFormat="1" applyFont="1" applyFill="1" applyBorder="1" applyAlignment="1" applyProtection="1">
      <protection locked="0"/>
    </xf>
    <xf numFmtId="168" fontId="107" fillId="0" borderId="30" xfId="602" applyNumberFormat="1" applyFont="1" applyFill="1" applyBorder="1" applyAlignment="1" applyProtection="1">
      <protection locked="0"/>
    </xf>
    <xf numFmtId="168" fontId="107" fillId="0" borderId="30" xfId="547" applyNumberFormat="1" applyFont="1" applyFill="1" applyBorder="1" applyAlignment="1" applyProtection="1"/>
    <xf numFmtId="207" fontId="107" fillId="0" borderId="30" xfId="470" applyNumberFormat="1" applyFont="1" applyFill="1" applyBorder="1" applyAlignment="1" applyProtection="1"/>
    <xf numFmtId="212" fontId="107" fillId="0" borderId="30" xfId="470" applyNumberFormat="1" applyFont="1" applyFill="1" applyBorder="1" applyAlignment="1" applyProtection="1"/>
    <xf numFmtId="9" fontId="107" fillId="0" borderId="46" xfId="602" applyNumberFormat="1" applyFont="1" applyFill="1" applyBorder="1" applyAlignment="1" applyProtection="1">
      <protection locked="0"/>
    </xf>
    <xf numFmtId="207" fontId="105" fillId="29" borderId="29" xfId="547" applyNumberFormat="1" applyFont="1" applyFill="1" applyBorder="1" applyAlignment="1" applyProtection="1"/>
    <xf numFmtId="9" fontId="105" fillId="29" borderId="29" xfId="606" applyFont="1" applyFill="1" applyBorder="1" applyAlignment="1" applyProtection="1"/>
    <xf numFmtId="207" fontId="107" fillId="29" borderId="30" xfId="547" applyNumberFormat="1" applyFont="1" applyFill="1" applyBorder="1" applyAlignment="1" applyProtection="1"/>
    <xf numFmtId="9" fontId="107" fillId="29" borderId="30" xfId="606" applyFont="1" applyFill="1" applyBorder="1" applyAlignment="1" applyProtection="1"/>
    <xf numFmtId="0" fontId="50" fillId="0" borderId="141" xfId="549" applyFont="1" applyFill="1" applyBorder="1"/>
    <xf numFmtId="0" fontId="47" fillId="0" borderId="178" xfId="549" applyFont="1" applyFill="1" applyBorder="1" applyAlignment="1">
      <alignment horizontal="center"/>
    </xf>
    <xf numFmtId="0" fontId="42" fillId="0" borderId="0" xfId="569" applyFont="1" applyFill="1" applyBorder="1"/>
    <xf numFmtId="207" fontId="43" fillId="0" borderId="0" xfId="569" applyNumberFormat="1" applyFont="1" applyFill="1" applyBorder="1"/>
    <xf numFmtId="176" fontId="69" fillId="0" borderId="0" xfId="465" applyNumberFormat="1" applyFont="1" applyFill="1" applyBorder="1" applyAlignment="1">
      <alignment horizontal="center"/>
    </xf>
    <xf numFmtId="207" fontId="49" fillId="0" borderId="75" xfId="465" applyNumberFormat="1" applyFont="1" applyBorder="1"/>
    <xf numFmtId="207" fontId="49" fillId="0" borderId="75" xfId="465" applyNumberFormat="1" applyFont="1" applyFill="1" applyBorder="1"/>
    <xf numFmtId="207" fontId="51" fillId="0" borderId="75" xfId="465" applyNumberFormat="1" applyFont="1" applyFill="1" applyBorder="1"/>
    <xf numFmtId="176" fontId="51" fillId="0" borderId="95" xfId="465" applyNumberFormat="1" applyFont="1" applyFill="1" applyBorder="1" applyAlignment="1">
      <alignment horizontal="center"/>
    </xf>
    <xf numFmtId="176" fontId="49" fillId="0" borderId="0" xfId="465" applyNumberFormat="1" applyFont="1" applyFill="1" applyBorder="1"/>
    <xf numFmtId="0" fontId="50" fillId="0" borderId="84" xfId="549" applyFont="1" applyFill="1" applyBorder="1" applyAlignment="1" applyProtection="1">
      <alignment horizontal="center" vertical="center"/>
    </xf>
    <xf numFmtId="0" fontId="50" fillId="0" borderId="86" xfId="549" applyFont="1" applyFill="1" applyBorder="1" applyAlignment="1" applyProtection="1">
      <alignment horizontal="center" vertical="center"/>
    </xf>
    <xf numFmtId="176" fontId="51" fillId="0" borderId="88" xfId="465" applyNumberFormat="1" applyFont="1" applyFill="1" applyBorder="1" applyAlignment="1">
      <alignment horizontal="center"/>
    </xf>
    <xf numFmtId="176" fontId="51" fillId="0" borderId="53" xfId="465" applyNumberFormat="1" applyFont="1" applyFill="1" applyBorder="1" applyAlignment="1">
      <alignment horizontal="center"/>
    </xf>
    <xf numFmtId="168" fontId="49" fillId="0" borderId="0" xfId="606" applyNumberFormat="1" applyFont="1" applyFill="1" applyBorder="1"/>
    <xf numFmtId="207" fontId="51" fillId="0" borderId="179" xfId="465" applyNumberFormat="1" applyFont="1" applyFill="1" applyBorder="1"/>
    <xf numFmtId="207" fontId="51" fillId="0" borderId="76" xfId="465" applyNumberFormat="1" applyFont="1" applyFill="1" applyBorder="1"/>
    <xf numFmtId="168" fontId="49" fillId="0" borderId="180" xfId="606" applyNumberFormat="1" applyFont="1" applyFill="1" applyBorder="1" applyAlignment="1">
      <alignment horizontal="right"/>
    </xf>
    <xf numFmtId="168" fontId="49" fillId="0" borderId="75" xfId="606" applyNumberFormat="1" applyFont="1" applyFill="1" applyBorder="1" applyAlignment="1">
      <alignment horizontal="right"/>
    </xf>
    <xf numFmtId="168" fontId="49" fillId="0" borderId="76" xfId="606" applyNumberFormat="1" applyFont="1" applyFill="1" applyBorder="1" applyAlignment="1">
      <alignment horizontal="right"/>
    </xf>
    <xf numFmtId="0" fontId="50" fillId="0" borderId="93" xfId="549" quotePrefix="1" applyFont="1" applyFill="1" applyBorder="1" applyAlignment="1" applyProtection="1">
      <alignment horizontal="center"/>
    </xf>
    <xf numFmtId="0" fontId="50" fillId="0" borderId="65" xfId="549" applyFont="1" applyFill="1" applyBorder="1" applyAlignment="1" applyProtection="1">
      <alignment horizontal="center" vertical="center" wrapText="1"/>
    </xf>
    <xf numFmtId="0" fontId="50" fillId="0" borderId="114" xfId="549" applyFont="1" applyFill="1" applyBorder="1" applyAlignment="1" applyProtection="1">
      <alignment horizontal="center"/>
    </xf>
    <xf numFmtId="0" fontId="50" fillId="0" borderId="181" xfId="549" applyFont="1" applyFill="1" applyBorder="1" applyAlignment="1" applyProtection="1">
      <alignment horizontal="center"/>
    </xf>
    <xf numFmtId="207" fontId="47" fillId="0" borderId="182" xfId="549" applyNumberFormat="1" applyFont="1" applyFill="1" applyBorder="1" applyAlignment="1" applyProtection="1">
      <alignment horizontal="right"/>
    </xf>
    <xf numFmtId="183" fontId="47" fillId="0" borderId="65" xfId="549" applyNumberFormat="1" applyFont="1" applyFill="1" applyBorder="1" applyProtection="1"/>
    <xf numFmtId="0" fontId="50" fillId="0" borderId="22" xfId="549" applyFont="1" applyFill="1" applyBorder="1" applyAlignment="1" applyProtection="1">
      <alignment horizontal="center" vertical="center" wrapText="1"/>
    </xf>
    <xf numFmtId="183" fontId="47" fillId="0" borderId="29" xfId="549" applyNumberFormat="1" applyFont="1" applyFill="1" applyBorder="1" applyProtection="1"/>
    <xf numFmtId="207" fontId="47" fillId="0" borderId="55" xfId="549" applyNumberFormat="1" applyFont="1" applyFill="1" applyBorder="1" applyAlignment="1" applyProtection="1">
      <alignment horizontal="right"/>
    </xf>
    <xf numFmtId="207" fontId="107" fillId="0" borderId="65" xfId="489" applyNumberFormat="1" applyFont="1" applyFill="1" applyBorder="1"/>
    <xf numFmtId="207" fontId="47" fillId="0" borderId="144" xfId="489" applyNumberFormat="1" applyFont="1" applyFill="1" applyBorder="1"/>
    <xf numFmtId="207" fontId="107" fillId="0" borderId="99" xfId="489" applyNumberFormat="1" applyFont="1" applyFill="1" applyBorder="1"/>
    <xf numFmtId="0" fontId="70" fillId="0" borderId="17" xfId="547" applyFont="1" applyFill="1" applyBorder="1" applyAlignment="1" applyProtection="1"/>
    <xf numFmtId="207" fontId="50" fillId="0" borderId="51" xfId="0" applyNumberFormat="1" applyFont="1" applyFill="1" applyBorder="1" applyProtection="1"/>
    <xf numFmtId="176" fontId="51" fillId="0" borderId="126" xfId="465" applyNumberFormat="1" applyFont="1" applyFill="1" applyBorder="1" applyAlignment="1">
      <alignment horizontal="center"/>
    </xf>
    <xf numFmtId="176" fontId="51" fillId="0" borderId="99" xfId="465" applyNumberFormat="1" applyFont="1" applyFill="1" applyBorder="1" applyAlignment="1">
      <alignment horizontal="center"/>
    </xf>
    <xf numFmtId="176" fontId="51" fillId="0" borderId="145" xfId="465" applyNumberFormat="1" applyFont="1" applyFill="1" applyBorder="1" applyAlignment="1">
      <alignment horizontal="center"/>
    </xf>
    <xf numFmtId="0" fontId="50" fillId="0" borderId="183" xfId="549" applyFont="1" applyFill="1" applyBorder="1" applyAlignment="1" applyProtection="1">
      <alignment horizontal="center"/>
    </xf>
    <xf numFmtId="207" fontId="42" fillId="0" borderId="65" xfId="569" applyNumberFormat="1" applyFont="1" applyFill="1" applyBorder="1" applyAlignment="1">
      <alignment horizontal="right"/>
    </xf>
    <xf numFmtId="207" fontId="42" fillId="0" borderId="65" xfId="569" applyNumberFormat="1" applyFont="1" applyFill="1" applyBorder="1"/>
    <xf numFmtId="168" fontId="49" fillId="0" borderId="92" xfId="606" applyNumberFormat="1" applyFont="1" applyFill="1" applyBorder="1" applyAlignment="1">
      <alignment horizontal="right"/>
    </xf>
    <xf numFmtId="168" fontId="49" fillId="0" borderId="0" xfId="606" applyNumberFormat="1" applyFont="1" applyFill="1" applyBorder="1" applyAlignment="1">
      <alignment horizontal="right"/>
    </xf>
    <xf numFmtId="168" fontId="49" fillId="0" borderId="53" xfId="606" applyNumberFormat="1" applyFont="1" applyFill="1" applyBorder="1" applyAlignment="1">
      <alignment horizontal="right"/>
    </xf>
    <xf numFmtId="207" fontId="49" fillId="0" borderId="92" xfId="465" applyNumberFormat="1" applyFont="1" applyFill="1" applyBorder="1"/>
    <xf numFmtId="207" fontId="49" fillId="0" borderId="0" xfId="465" applyNumberFormat="1" applyFont="1" applyFill="1" applyBorder="1"/>
    <xf numFmtId="207" fontId="49" fillId="0" borderId="53" xfId="465" applyNumberFormat="1" applyFont="1" applyFill="1" applyBorder="1"/>
    <xf numFmtId="207" fontId="49" fillId="0" borderId="0" xfId="465" applyNumberFormat="1" applyFont="1" applyBorder="1"/>
    <xf numFmtId="0" fontId="47" fillId="0" borderId="71" xfId="549" applyFont="1" applyBorder="1"/>
    <xf numFmtId="0" fontId="47" fillId="0" borderId="43" xfId="549" applyFont="1" applyBorder="1"/>
    <xf numFmtId="168" fontId="47" fillId="0" borderId="43" xfId="0" applyNumberFormat="1" applyFont="1" applyFill="1" applyBorder="1" applyProtection="1"/>
    <xf numFmtId="0" fontId="47" fillId="0" borderId="36" xfId="549" applyFont="1" applyFill="1" applyBorder="1" applyProtection="1"/>
    <xf numFmtId="0" fontId="47" fillId="0" borderId="29" xfId="549" applyFont="1" applyFill="1" applyBorder="1" applyProtection="1"/>
    <xf numFmtId="0" fontId="47" fillId="0" borderId="8" xfId="549" applyFont="1" applyFill="1" applyBorder="1" applyProtection="1"/>
    <xf numFmtId="0" fontId="47" fillId="0" borderId="36" xfId="549" applyFont="1" applyFill="1" applyBorder="1"/>
    <xf numFmtId="0" fontId="47" fillId="0" borderId="29" xfId="549" applyFont="1" applyFill="1" applyBorder="1"/>
    <xf numFmtId="0" fontId="47" fillId="0" borderId="8" xfId="549" applyFont="1" applyFill="1" applyBorder="1"/>
    <xf numFmtId="0" fontId="47" fillId="0" borderId="36" xfId="549" applyFont="1" applyBorder="1"/>
    <xf numFmtId="0" fontId="47" fillId="0" borderId="29" xfId="549" applyFont="1" applyBorder="1"/>
    <xf numFmtId="0" fontId="47" fillId="0" borderId="8" xfId="549" applyFont="1" applyBorder="1"/>
    <xf numFmtId="0" fontId="80" fillId="0" borderId="0" xfId="549" applyFont="1" applyFill="1" applyBorder="1" applyAlignment="1">
      <alignment vertical="top"/>
    </xf>
    <xf numFmtId="207" fontId="119" fillId="0" borderId="65" xfId="569" applyNumberFormat="1" applyFont="1" applyFill="1" applyBorder="1"/>
    <xf numFmtId="207" fontId="119" fillId="0" borderId="0" xfId="569" applyNumberFormat="1" applyFont="1" applyFill="1" applyBorder="1" applyAlignment="1">
      <alignment horizontal="right"/>
    </xf>
    <xf numFmtId="207" fontId="119" fillId="0" borderId="65" xfId="569" applyNumberFormat="1" applyFont="1" applyFill="1" applyBorder="1" applyAlignment="1">
      <alignment horizontal="right"/>
    </xf>
    <xf numFmtId="9" fontId="121" fillId="0" borderId="19" xfId="0" applyNumberFormat="1" applyFont="1" applyFill="1" applyBorder="1" applyAlignment="1" applyProtection="1"/>
    <xf numFmtId="0" fontId="121" fillId="0" borderId="18" xfId="0" applyFont="1" applyFill="1" applyBorder="1" applyProtection="1"/>
    <xf numFmtId="207" fontId="121" fillId="0" borderId="19" xfId="0" applyNumberFormat="1" applyFont="1" applyFill="1" applyBorder="1" applyAlignment="1" applyProtection="1">
      <alignment horizontal="right"/>
    </xf>
    <xf numFmtId="207" fontId="121" fillId="0" borderId="29" xfId="0" applyNumberFormat="1" applyFont="1" applyFill="1" applyBorder="1" applyAlignment="1" applyProtection="1">
      <alignment horizontal="right"/>
    </xf>
    <xf numFmtId="207" fontId="121" fillId="0" borderId="18" xfId="0" applyNumberFormat="1" applyFont="1" applyFill="1" applyBorder="1" applyAlignment="1" applyProtection="1">
      <alignment horizontal="right"/>
    </xf>
    <xf numFmtId="207" fontId="121" fillId="0" borderId="182" xfId="0" applyNumberFormat="1" applyFont="1" applyFill="1" applyBorder="1" applyAlignment="1" applyProtection="1">
      <alignment horizontal="right"/>
    </xf>
    <xf numFmtId="207" fontId="121" fillId="0" borderId="55" xfId="0" applyNumberFormat="1" applyFont="1" applyFill="1" applyBorder="1" applyAlignment="1" applyProtection="1">
      <alignment horizontal="right"/>
    </xf>
    <xf numFmtId="207" fontId="121" fillId="0" borderId="184" xfId="0" applyNumberFormat="1" applyFont="1" applyFill="1" applyBorder="1" applyAlignment="1" applyProtection="1">
      <alignment horizontal="right"/>
    </xf>
    <xf numFmtId="9" fontId="121" fillId="0" borderId="21" xfId="0" applyNumberFormat="1" applyFont="1" applyFill="1" applyBorder="1" applyAlignment="1" applyProtection="1"/>
    <xf numFmtId="0" fontId="121" fillId="0" borderId="32" xfId="0" applyFont="1" applyFill="1" applyBorder="1" applyProtection="1"/>
    <xf numFmtId="207" fontId="121" fillId="0" borderId="21" xfId="0" applyNumberFormat="1" applyFont="1" applyFill="1" applyBorder="1" applyAlignment="1" applyProtection="1">
      <alignment horizontal="right"/>
    </xf>
    <xf numFmtId="207" fontId="121" fillId="0" borderId="22" xfId="0" applyNumberFormat="1" applyFont="1" applyFill="1" applyBorder="1" applyAlignment="1" applyProtection="1">
      <alignment horizontal="right"/>
    </xf>
    <xf numFmtId="207" fontId="121" fillId="0" borderId="32" xfId="0" applyNumberFormat="1" applyFont="1" applyFill="1" applyBorder="1" applyAlignment="1" applyProtection="1">
      <alignment horizontal="right"/>
    </xf>
    <xf numFmtId="0" fontId="47" fillId="0" borderId="74" xfId="549" applyFont="1" applyFill="1" applyBorder="1" applyAlignment="1">
      <alignment wrapText="1"/>
    </xf>
    <xf numFmtId="0" fontId="47" fillId="0" borderId="65" xfId="549" applyFont="1" applyFill="1" applyBorder="1" applyAlignment="1"/>
    <xf numFmtId="0" fontId="54" fillId="0" borderId="92" xfId="0" applyFont="1" applyBorder="1" applyProtection="1"/>
    <xf numFmtId="0" fontId="54" fillId="0" borderId="98" xfId="0" applyFont="1" applyBorder="1"/>
    <xf numFmtId="0" fontId="92" fillId="0" borderId="98" xfId="0" applyFont="1" applyBorder="1" applyProtection="1"/>
    <xf numFmtId="0" fontId="54" fillId="0" borderId="98" xfId="0" applyFont="1" applyBorder="1" applyProtection="1"/>
    <xf numFmtId="0" fontId="54" fillId="0" borderId="88" xfId="0" applyFont="1" applyFill="1" applyBorder="1" applyProtection="1"/>
    <xf numFmtId="0" fontId="47" fillId="0" borderId="126" xfId="0" applyFont="1" applyFill="1" applyBorder="1" applyProtection="1"/>
    <xf numFmtId="37" fontId="47" fillId="0" borderId="185" xfId="0" applyNumberFormat="1" applyFont="1" applyFill="1" applyBorder="1"/>
    <xf numFmtId="0" fontId="50" fillId="0" borderId="19" xfId="547" applyFont="1" applyFill="1" applyBorder="1" applyAlignment="1" applyProtection="1">
      <alignment horizontal="left" vertical="center"/>
    </xf>
    <xf numFmtId="0" fontId="50" fillId="0" borderId="117" xfId="547" applyFont="1" applyFill="1" applyBorder="1" applyAlignment="1" applyProtection="1">
      <alignment horizontal="left" vertical="center"/>
    </xf>
    <xf numFmtId="0" fontId="122" fillId="0" borderId="0" xfId="549" applyFont="1" applyAlignment="1">
      <alignment horizontal="left" vertical="center"/>
    </xf>
    <xf numFmtId="0" fontId="122" fillId="0" borderId="18" xfId="549" applyFont="1" applyBorder="1" applyAlignment="1">
      <alignment horizontal="left" vertical="center"/>
    </xf>
    <xf numFmtId="0" fontId="116" fillId="0" borderId="0" xfId="549" applyFont="1" applyAlignment="1">
      <alignment vertical="center"/>
    </xf>
    <xf numFmtId="0" fontId="116" fillId="0" borderId="0" xfId="549" applyFont="1"/>
    <xf numFmtId="0" fontId="115" fillId="0" borderId="48" xfId="549" applyFont="1" applyBorder="1" applyAlignment="1">
      <alignment horizontal="right" wrapText="1"/>
    </xf>
    <xf numFmtId="0" fontId="115" fillId="0" borderId="34" xfId="549" applyFont="1" applyBorder="1" applyAlignment="1">
      <alignment horizontal="right" wrapText="1"/>
    </xf>
    <xf numFmtId="0" fontId="115" fillId="0" borderId="20" xfId="549" applyFont="1" applyBorder="1" applyAlignment="1">
      <alignment horizontal="right" wrapText="1"/>
    </xf>
    <xf numFmtId="0" fontId="116" fillId="0" borderId="19" xfId="549" applyFont="1" applyFill="1" applyBorder="1"/>
    <xf numFmtId="0" fontId="116" fillId="0" borderId="0" xfId="549" applyFont="1" applyFill="1" applyBorder="1"/>
    <xf numFmtId="207" fontId="116" fillId="0" borderId="186" xfId="465" applyNumberFormat="1" applyFont="1" applyFill="1" applyBorder="1"/>
    <xf numFmtId="207" fontId="116" fillId="0" borderId="99" xfId="465" applyNumberFormat="1" applyFont="1" applyFill="1" applyBorder="1"/>
    <xf numFmtId="207" fontId="116" fillId="0" borderId="102" xfId="465" applyNumberFormat="1" applyFont="1" applyFill="1" applyBorder="1"/>
    <xf numFmtId="0" fontId="116" fillId="0" borderId="0" xfId="549" applyFont="1" applyFill="1"/>
    <xf numFmtId="207" fontId="116" fillId="0" borderId="78" xfId="465" applyNumberFormat="1" applyFont="1" applyFill="1" applyBorder="1"/>
    <xf numFmtId="0" fontId="114" fillId="0" borderId="19" xfId="549" applyFont="1" applyFill="1" applyBorder="1"/>
    <xf numFmtId="0" fontId="116" fillId="0" borderId="74" xfId="549" applyFont="1" applyFill="1" applyBorder="1"/>
    <xf numFmtId="207" fontId="116" fillId="0" borderId="187" xfId="465" applyNumberFormat="1" applyFont="1" applyFill="1" applyBorder="1"/>
    <xf numFmtId="207" fontId="116" fillId="0" borderId="188" xfId="465" applyNumberFormat="1" applyFont="1" applyFill="1" applyBorder="1"/>
    <xf numFmtId="207" fontId="116" fillId="0" borderId="189" xfId="465" applyNumberFormat="1" applyFont="1" applyFill="1" applyBorder="1"/>
    <xf numFmtId="0" fontId="116" fillId="0" borderId="28" xfId="549" applyFont="1" applyFill="1" applyBorder="1"/>
    <xf numFmtId="0" fontId="121" fillId="0" borderId="28" xfId="549" applyFont="1" applyFill="1" applyBorder="1"/>
    <xf numFmtId="207" fontId="121" fillId="0" borderId="190" xfId="465" applyNumberFormat="1" applyFont="1" applyFill="1" applyBorder="1"/>
    <xf numFmtId="207" fontId="121" fillId="0" borderId="191" xfId="465" applyNumberFormat="1" applyFont="1" applyFill="1" applyBorder="1"/>
    <xf numFmtId="207" fontId="121" fillId="0" borderId="192" xfId="465" applyNumberFormat="1" applyFont="1" applyFill="1" applyBorder="1"/>
    <xf numFmtId="0" fontId="121" fillId="0" borderId="0" xfId="549" applyFont="1" applyFill="1" applyBorder="1"/>
    <xf numFmtId="174" fontId="121" fillId="0" borderId="7" xfId="465" applyNumberFormat="1" applyFont="1" applyFill="1" applyBorder="1"/>
    <xf numFmtId="0" fontId="116" fillId="0" borderId="0" xfId="549" applyFont="1" applyAlignment="1">
      <alignment horizontal="left" vertical="center"/>
    </xf>
    <xf numFmtId="0" fontId="122" fillId="0" borderId="0" xfId="549" applyFont="1" applyAlignment="1">
      <alignment horizontal="left" vertical="center" wrapText="1"/>
    </xf>
    <xf numFmtId="0" fontId="122" fillId="0" borderId="0" xfId="549" applyFont="1" applyBorder="1" applyAlignment="1">
      <alignment horizontal="left" vertical="center" wrapText="1"/>
    </xf>
    <xf numFmtId="0" fontId="122" fillId="0" borderId="0" xfId="549" applyFont="1" applyBorder="1" applyAlignment="1">
      <alignment horizontal="left" vertical="center"/>
    </xf>
    <xf numFmtId="174" fontId="116" fillId="0" borderId="0" xfId="549" applyNumberFormat="1" applyFont="1" applyFill="1"/>
    <xf numFmtId="9" fontId="114" fillId="0" borderId="0" xfId="549" quotePrefix="1" applyNumberFormat="1" applyFont="1" applyFill="1" applyBorder="1" applyAlignment="1" applyProtection="1"/>
    <xf numFmtId="210" fontId="124" fillId="0" borderId="0" xfId="549" applyNumberFormat="1" applyFont="1" applyFill="1" applyBorder="1"/>
    <xf numFmtId="0" fontId="116" fillId="0" borderId="0" xfId="563" applyFont="1" applyFill="1" applyBorder="1" applyAlignment="1" applyProtection="1">
      <alignment vertical="center"/>
    </xf>
    <xf numFmtId="9" fontId="121" fillId="0" borderId="19" xfId="549" applyNumberFormat="1" applyFont="1" applyFill="1" applyBorder="1" applyAlignment="1" applyProtection="1"/>
    <xf numFmtId="9" fontId="121" fillId="0" borderId="41" xfId="549" applyNumberFormat="1" applyFont="1" applyBorder="1" applyAlignment="1" applyProtection="1"/>
    <xf numFmtId="9" fontId="121" fillId="0" borderId="31" xfId="549" applyNumberFormat="1" applyFont="1" applyBorder="1" applyAlignment="1" applyProtection="1"/>
    <xf numFmtId="0" fontId="120" fillId="0" borderId="0" xfId="549" applyFont="1"/>
    <xf numFmtId="9" fontId="121" fillId="0" borderId="33" xfId="549" applyNumberFormat="1" applyFont="1" applyBorder="1" applyAlignment="1" applyProtection="1"/>
    <xf numFmtId="9" fontId="121" fillId="0" borderId="47" xfId="549" applyNumberFormat="1" applyFont="1" applyBorder="1" applyAlignment="1" applyProtection="1"/>
    <xf numFmtId="9" fontId="121" fillId="0" borderId="0" xfId="549" applyNumberFormat="1" applyFont="1" applyFill="1" applyBorder="1" applyAlignment="1" applyProtection="1"/>
    <xf numFmtId="211" fontId="119" fillId="0" borderId="0" xfId="562" applyNumberFormat="1" applyFont="1" applyFill="1" applyBorder="1" applyAlignment="1" applyProtection="1">
      <alignment horizontal="right" vertical="center"/>
    </xf>
    <xf numFmtId="9" fontId="126" fillId="0" borderId="0" xfId="549" quotePrefix="1" applyNumberFormat="1" applyFont="1" applyFill="1" applyBorder="1" applyAlignment="1" applyProtection="1">
      <alignment horizontal="left" vertical="top"/>
    </xf>
    <xf numFmtId="207" fontId="47" fillId="0" borderId="123" xfId="461" applyNumberFormat="1" applyFont="1" applyFill="1" applyBorder="1"/>
    <xf numFmtId="207" fontId="47" fillId="0" borderId="13" xfId="461" applyNumberFormat="1" applyFont="1" applyBorder="1"/>
    <xf numFmtId="207" fontId="47" fillId="0" borderId="26" xfId="461" applyNumberFormat="1" applyFont="1" applyBorder="1"/>
    <xf numFmtId="0" fontId="50" fillId="0" borderId="164" xfId="549" applyFont="1" applyFill="1" applyBorder="1" applyAlignment="1" applyProtection="1">
      <alignment horizontal="center" vertical="center"/>
    </xf>
    <xf numFmtId="207" fontId="114" fillId="0" borderId="144" xfId="465" applyNumberFormat="1" applyFont="1" applyFill="1" applyBorder="1"/>
    <xf numFmtId="207" fontId="114" fillId="0" borderId="180" xfId="465" applyNumberFormat="1" applyFont="1" applyFill="1" applyBorder="1"/>
    <xf numFmtId="207" fontId="114" fillId="0" borderId="114" xfId="465" applyNumberFormat="1" applyFont="1" applyFill="1" applyBorder="1"/>
    <xf numFmtId="207" fontId="114" fillId="0" borderId="99" xfId="465" applyNumberFormat="1" applyFont="1" applyFill="1" applyBorder="1"/>
    <xf numFmtId="207" fontId="114" fillId="0" borderId="75" xfId="465" applyNumberFormat="1" applyFont="1" applyFill="1" applyBorder="1"/>
    <xf numFmtId="207" fontId="114" fillId="0" borderId="74" xfId="465" applyNumberFormat="1" applyFont="1" applyFill="1" applyBorder="1"/>
    <xf numFmtId="207" fontId="115" fillId="0" borderId="153" xfId="465" applyNumberFormat="1" applyFont="1" applyFill="1" applyBorder="1"/>
    <xf numFmtId="207" fontId="115" fillId="0" borderId="82" xfId="465" applyNumberFormat="1" applyFont="1" applyFill="1" applyBorder="1"/>
    <xf numFmtId="207" fontId="115" fillId="0" borderId="80" xfId="465" applyNumberFormat="1" applyFont="1" applyFill="1" applyBorder="1"/>
    <xf numFmtId="213" fontId="49" fillId="0" borderId="74" xfId="465" applyNumberFormat="1" applyFont="1" applyFill="1" applyBorder="1"/>
    <xf numFmtId="213" fontId="49" fillId="0" borderId="99" xfId="465" applyNumberFormat="1" applyFont="1" applyFill="1" applyBorder="1"/>
    <xf numFmtId="213" fontId="49" fillId="0" borderId="75" xfId="465" applyNumberFormat="1" applyFont="1" applyFill="1" applyBorder="1"/>
    <xf numFmtId="207" fontId="114" fillId="0" borderId="52" xfId="465" applyNumberFormat="1" applyFont="1" applyFill="1" applyBorder="1"/>
    <xf numFmtId="207" fontId="114" fillId="0" borderId="145" xfId="465" applyNumberFormat="1" applyFont="1" applyFill="1" applyBorder="1"/>
    <xf numFmtId="207" fontId="114" fillId="0" borderId="76" xfId="465" applyNumberFormat="1" applyFont="1" applyFill="1" applyBorder="1"/>
    <xf numFmtId="207" fontId="115" fillId="0" borderId="84" xfId="465" applyNumberFormat="1" applyFont="1" applyFill="1" applyBorder="1"/>
    <xf numFmtId="207" fontId="115" fillId="0" borderId="132" xfId="465" applyNumberFormat="1" applyFont="1" applyFill="1" applyBorder="1"/>
    <xf numFmtId="207" fontId="115" fillId="0" borderId="86" xfId="465" applyNumberFormat="1" applyFont="1" applyFill="1" applyBorder="1"/>
    <xf numFmtId="0" fontId="67" fillId="0" borderId="133" xfId="549" applyFont="1" applyFill="1" applyBorder="1" applyAlignment="1" applyProtection="1">
      <alignment horizontal="center" vertical="center"/>
    </xf>
    <xf numFmtId="0" fontId="47" fillId="0" borderId="0" xfId="549" applyFont="1" applyAlignment="1">
      <alignment horizontal="left" vertical="center"/>
    </xf>
    <xf numFmtId="0" fontId="47" fillId="0" borderId="114" xfId="549" applyFont="1" applyFill="1" applyBorder="1" applyAlignment="1"/>
    <xf numFmtId="0" fontId="47" fillId="0" borderId="93" xfId="549" applyFont="1" applyFill="1" applyBorder="1" applyAlignment="1"/>
    <xf numFmtId="0" fontId="47" fillId="0" borderId="114" xfId="549" applyFont="1" applyBorder="1" applyAlignment="1"/>
    <xf numFmtId="0" fontId="47" fillId="0" borderId="93" xfId="549" applyFont="1" applyBorder="1" applyAlignment="1"/>
    <xf numFmtId="0" fontId="47" fillId="0" borderId="65" xfId="549" applyFont="1" applyBorder="1" applyAlignment="1"/>
    <xf numFmtId="0" fontId="47" fillId="0" borderId="74" xfId="549" applyFont="1" applyFill="1" applyBorder="1" applyAlignment="1"/>
    <xf numFmtId="0" fontId="47" fillId="0" borderId="52" xfId="549" applyFont="1" applyBorder="1" applyAlignment="1"/>
    <xf numFmtId="0" fontId="47" fillId="0" borderId="90" xfId="549" applyFont="1" applyBorder="1" applyAlignment="1"/>
    <xf numFmtId="0" fontId="47" fillId="0" borderId="74" xfId="549" applyFont="1" applyFill="1" applyBorder="1" applyAlignment="1">
      <alignment horizontal="left" indent="2"/>
    </xf>
    <xf numFmtId="0" fontId="47" fillId="0" borderId="52" xfId="549" applyFont="1" applyFill="1" applyBorder="1" applyAlignment="1"/>
    <xf numFmtId="0" fontId="49" fillId="0" borderId="74" xfId="549" applyFont="1" applyBorder="1" applyAlignment="1"/>
    <xf numFmtId="0" fontId="47" fillId="0" borderId="0" xfId="549" applyFont="1" applyAlignment="1"/>
    <xf numFmtId="0" fontId="0" fillId="0" borderId="0" xfId="0" applyAlignment="1"/>
    <xf numFmtId="0" fontId="0" fillId="0" borderId="65" xfId="0" applyBorder="1" applyAlignment="1"/>
    <xf numFmtId="0" fontId="80" fillId="0" borderId="0" xfId="549" applyFont="1" applyFill="1" applyBorder="1" applyAlignment="1">
      <alignment horizontal="left"/>
    </xf>
    <xf numFmtId="0" fontId="127" fillId="0" borderId="0" xfId="537" applyFont="1"/>
    <xf numFmtId="0" fontId="62" fillId="0" borderId="0" xfId="549" applyFont="1"/>
    <xf numFmtId="0" fontId="43" fillId="0" borderId="78" xfId="568" applyFont="1" applyFill="1" applyBorder="1" applyAlignment="1">
      <alignment horizontal="right" wrapText="1"/>
    </xf>
    <xf numFmtId="0" fontId="43" fillId="0" borderId="99" xfId="568" applyFont="1" applyFill="1" applyBorder="1" applyAlignment="1">
      <alignment horizontal="right" wrapText="1"/>
    </xf>
    <xf numFmtId="0" fontId="47" fillId="0" borderId="88" xfId="549" applyFont="1" applyFill="1" applyBorder="1" applyAlignment="1" applyProtection="1">
      <alignment horizontal="right"/>
    </xf>
    <xf numFmtId="0" fontId="47" fillId="0" borderId="126" xfId="549" applyFont="1" applyFill="1" applyBorder="1" applyAlignment="1" applyProtection="1">
      <alignment horizontal="right" wrapText="1"/>
    </xf>
    <xf numFmtId="0" fontId="47" fillId="0" borderId="126" xfId="549" applyFont="1" applyFill="1" applyBorder="1" applyAlignment="1" applyProtection="1">
      <alignment horizontal="right"/>
    </xf>
    <xf numFmtId="0" fontId="47" fillId="0" borderId="127" xfId="549" applyFont="1" applyFill="1" applyBorder="1" applyAlignment="1" applyProtection="1">
      <alignment horizontal="right"/>
    </xf>
    <xf numFmtId="0" fontId="80" fillId="0" borderId="0" xfId="549" applyFont="1" applyFill="1" applyAlignment="1">
      <alignment vertical="top"/>
    </xf>
    <xf numFmtId="0" fontId="43" fillId="0" borderId="193" xfId="569" applyFont="1" applyFill="1" applyBorder="1" applyAlignment="1">
      <alignment horizontal="right" wrapText="1"/>
    </xf>
    <xf numFmtId="0" fontId="43" fillId="0" borderId="194" xfId="569" applyFont="1" applyFill="1" applyBorder="1" applyAlignment="1">
      <alignment horizontal="right" wrapText="1"/>
    </xf>
    <xf numFmtId="0" fontId="43" fillId="0" borderId="195" xfId="569" applyFont="1" applyFill="1" applyBorder="1" applyAlignment="1">
      <alignment horizontal="right"/>
    </xf>
    <xf numFmtId="0" fontId="43" fillId="0" borderId="196" xfId="569" applyFont="1" applyFill="1" applyBorder="1" applyAlignment="1">
      <alignment horizontal="right"/>
    </xf>
    <xf numFmtId="0" fontId="43" fillId="0" borderId="197" xfId="569" applyFont="1" applyFill="1" applyBorder="1" applyAlignment="1">
      <alignment horizontal="right"/>
    </xf>
    <xf numFmtId="0" fontId="43" fillId="0" borderId="198" xfId="569" applyFont="1" applyFill="1" applyBorder="1" applyAlignment="1">
      <alignment horizontal="right"/>
    </xf>
    <xf numFmtId="0" fontId="43" fillId="0" borderId="101" xfId="568" applyFont="1" applyFill="1" applyBorder="1" applyAlignment="1">
      <alignment horizontal="right" wrapText="1"/>
    </xf>
    <xf numFmtId="0" fontId="43" fillId="0" borderId="132" xfId="568" applyFont="1" applyFill="1" applyBorder="1" applyAlignment="1">
      <alignment horizontal="right" wrapText="1"/>
    </xf>
    <xf numFmtId="0" fontId="127" fillId="0" borderId="0" xfId="538" applyFont="1"/>
    <xf numFmtId="0" fontId="53" fillId="0" borderId="0" xfId="538" quotePrefix="1" applyFont="1" applyFill="1" applyAlignment="1">
      <alignment vertical="top"/>
    </xf>
    <xf numFmtId="0" fontId="53" fillId="0" borderId="0" xfId="538" applyFont="1" applyFill="1" applyAlignment="1">
      <alignment vertical="top"/>
    </xf>
    <xf numFmtId="0" fontId="51" fillId="0" borderId="37" xfId="549" applyFont="1" applyBorder="1" applyAlignment="1">
      <alignment horizontal="right" vertical="center" wrapText="1"/>
    </xf>
    <xf numFmtId="0" fontId="51" fillId="0" borderId="67" xfId="549" applyFont="1" applyBorder="1" applyAlignment="1">
      <alignment horizontal="right" wrapText="1"/>
    </xf>
    <xf numFmtId="0" fontId="51" fillId="0" borderId="4" xfId="549" applyFont="1" applyBorder="1" applyAlignment="1">
      <alignment horizontal="right" wrapText="1"/>
    </xf>
    <xf numFmtId="0" fontId="51" fillId="0" borderId="12" xfId="549" applyFont="1" applyBorder="1" applyAlignment="1">
      <alignment horizontal="right" wrapText="1"/>
    </xf>
    <xf numFmtId="0" fontId="51" fillId="0" borderId="37" xfId="549" applyFont="1" applyBorder="1" applyAlignment="1">
      <alignment horizontal="right" wrapText="1"/>
    </xf>
    <xf numFmtId="0" fontId="129" fillId="0" borderId="0" xfId="549" applyFont="1" applyAlignment="1">
      <alignment horizontal="center"/>
    </xf>
    <xf numFmtId="0" fontId="51" fillId="0" borderId="4" xfId="549" applyFont="1" applyBorder="1" applyAlignment="1">
      <alignment horizontal="right" vertical="center" wrapText="1"/>
    </xf>
    <xf numFmtId="0" fontId="51" fillId="0" borderId="12" xfId="549" applyFont="1" applyBorder="1" applyAlignment="1">
      <alignment horizontal="right" vertical="center" wrapText="1"/>
    </xf>
    <xf numFmtId="0" fontId="53" fillId="0" borderId="0" xfId="540" applyFont="1" applyAlignment="1"/>
    <xf numFmtId="0" fontId="47" fillId="0" borderId="18" xfId="565" applyFont="1" applyFill="1" applyBorder="1" applyAlignment="1" applyProtection="1">
      <alignment horizontal="left" vertical="center"/>
    </xf>
    <xf numFmtId="0" fontId="53" fillId="0" borderId="0" xfId="540" quotePrefix="1" applyFont="1" applyFill="1"/>
    <xf numFmtId="0" fontId="128" fillId="0" borderId="0" xfId="0" applyFont="1" applyFill="1" applyBorder="1" applyAlignment="1">
      <alignment horizontal="left" vertical="top"/>
    </xf>
    <xf numFmtId="207" fontId="116" fillId="0" borderId="199" xfId="465" applyNumberFormat="1" applyFont="1" applyFill="1" applyBorder="1"/>
    <xf numFmtId="0" fontId="115" fillId="0" borderId="27" xfId="549" applyFont="1" applyFill="1" applyBorder="1"/>
    <xf numFmtId="9" fontId="126" fillId="0" borderId="0" xfId="549" quotePrefix="1" applyNumberFormat="1" applyFont="1" applyFill="1" applyBorder="1" applyAlignment="1" applyProtection="1"/>
    <xf numFmtId="0" fontId="131" fillId="0" borderId="0" xfId="549" applyFont="1" applyFill="1"/>
    <xf numFmtId="0" fontId="131" fillId="0" borderId="0" xfId="549" applyFont="1" applyFill="1" applyBorder="1"/>
    <xf numFmtId="210" fontId="131" fillId="0" borderId="0" xfId="549" applyNumberFormat="1" applyFont="1" applyFill="1" applyBorder="1"/>
    <xf numFmtId="0" fontId="121" fillId="0" borderId="33" xfId="549" applyFont="1" applyBorder="1" applyAlignment="1" applyProtection="1">
      <alignment horizontal="right" wrapText="1"/>
    </xf>
    <xf numFmtId="0" fontId="121" fillId="0" borderId="34" xfId="549" applyFont="1" applyBorder="1" applyAlignment="1" applyProtection="1">
      <alignment horizontal="right" wrapText="1"/>
    </xf>
    <xf numFmtId="0" fontId="121" fillId="0" borderId="47" xfId="549" applyFont="1" applyBorder="1" applyAlignment="1" applyProtection="1">
      <alignment horizontal="right" wrapText="1"/>
    </xf>
    <xf numFmtId="0" fontId="121" fillId="0" borderId="48" xfId="0" applyFont="1" applyBorder="1" applyAlignment="1" applyProtection="1">
      <alignment horizontal="right" wrapText="1"/>
    </xf>
    <xf numFmtId="0" fontId="121" fillId="0" borderId="34" xfId="0" applyFont="1" applyBorder="1" applyAlignment="1" applyProtection="1">
      <alignment horizontal="right" wrapText="1"/>
    </xf>
    <xf numFmtId="0" fontId="121" fillId="0" borderId="47" xfId="0" applyFont="1" applyBorder="1" applyAlignment="1" applyProtection="1">
      <alignment horizontal="right" wrapText="1"/>
    </xf>
    <xf numFmtId="0" fontId="121" fillId="0" borderId="48" xfId="0" applyFont="1" applyFill="1" applyBorder="1" applyAlignment="1" applyProtection="1">
      <alignment horizontal="right" wrapText="1"/>
    </xf>
    <xf numFmtId="0" fontId="121" fillId="0" borderId="34" xfId="0" applyFont="1" applyFill="1" applyBorder="1" applyAlignment="1" applyProtection="1">
      <alignment horizontal="right" wrapText="1"/>
    </xf>
    <xf numFmtId="0" fontId="121" fillId="0" borderId="47" xfId="0" applyFont="1" applyFill="1" applyBorder="1" applyAlignment="1" applyProtection="1">
      <alignment horizontal="right" wrapText="1"/>
    </xf>
    <xf numFmtId="0" fontId="119" fillId="0" borderId="0" xfId="549" applyFont="1" applyAlignment="1">
      <alignment horizontal="left" wrapText="1"/>
    </xf>
    <xf numFmtId="0" fontId="55" fillId="0" borderId="0" xfId="0" applyFont="1" applyBorder="1" applyAlignment="1" applyProtection="1">
      <alignment horizontal="center" vertical="center"/>
    </xf>
    <xf numFmtId="0" fontId="55" fillId="0" borderId="0" xfId="0" applyFont="1" applyBorder="1" applyAlignment="1" applyProtection="1">
      <alignment vertical="center"/>
    </xf>
    <xf numFmtId="207" fontId="47" fillId="0" borderId="36" xfId="0" applyNumberFormat="1" applyFont="1" applyFill="1" applyBorder="1" applyProtection="1"/>
    <xf numFmtId="207" fontId="50" fillId="0" borderId="170" xfId="0" applyNumberFormat="1" applyFont="1" applyFill="1" applyBorder="1" applyProtection="1"/>
    <xf numFmtId="207" fontId="50" fillId="0" borderId="36" xfId="0" applyNumberFormat="1" applyFont="1" applyFill="1" applyBorder="1" applyProtection="1"/>
    <xf numFmtId="207" fontId="47" fillId="0" borderId="54" xfId="0" applyNumberFormat="1" applyFont="1" applyFill="1" applyBorder="1" applyProtection="1"/>
    <xf numFmtId="207" fontId="50" fillId="0" borderId="40" xfId="0" applyNumberFormat="1" applyFont="1" applyFill="1" applyBorder="1" applyProtection="1"/>
    <xf numFmtId="207" fontId="50" fillId="0" borderId="71" xfId="0" applyNumberFormat="1" applyFont="1" applyFill="1" applyBorder="1" applyProtection="1"/>
    <xf numFmtId="207" fontId="50" fillId="0" borderId="44" xfId="0" applyNumberFormat="1" applyFont="1" applyFill="1" applyBorder="1" applyProtection="1"/>
    <xf numFmtId="171" fontId="47" fillId="0" borderId="21" xfId="0" applyNumberFormat="1" applyFont="1" applyFill="1" applyBorder="1" applyProtection="1"/>
    <xf numFmtId="171" fontId="47" fillId="0" borderId="50" xfId="0" applyNumberFormat="1" applyFont="1" applyFill="1" applyBorder="1" applyProtection="1"/>
    <xf numFmtId="171" fontId="47" fillId="0" borderId="49" xfId="0" applyNumberFormat="1" applyFont="1" applyFill="1" applyBorder="1" applyProtection="1"/>
    <xf numFmtId="171" fontId="47" fillId="0" borderId="22" xfId="0" applyNumberFormat="1" applyFont="1" applyFill="1" applyBorder="1" applyProtection="1"/>
    <xf numFmtId="0" fontId="62" fillId="0" borderId="0" xfId="0" applyFont="1"/>
    <xf numFmtId="0" fontId="53" fillId="0" borderId="0" xfId="0" applyFont="1" applyAlignment="1">
      <alignment vertical="top"/>
    </xf>
    <xf numFmtId="0" fontId="80" fillId="0" borderId="0" xfId="0" applyFont="1" applyFill="1" applyAlignment="1">
      <alignment vertical="top"/>
    </xf>
    <xf numFmtId="174" fontId="51" fillId="0" borderId="37" xfId="461" applyNumberFormat="1" applyFont="1" applyBorder="1" applyAlignment="1">
      <alignment horizontal="right" wrapText="1"/>
    </xf>
    <xf numFmtId="174" fontId="51" fillId="0" borderId="39" xfId="461" applyNumberFormat="1" applyFont="1" applyBorder="1" applyAlignment="1">
      <alignment horizontal="right" wrapText="1"/>
    </xf>
    <xf numFmtId="174" fontId="51" fillId="0" borderId="38" xfId="461" applyNumberFormat="1" applyFont="1" applyBorder="1" applyAlignment="1">
      <alignment horizontal="right" wrapText="1"/>
    </xf>
    <xf numFmtId="174" fontId="51" fillId="0" borderId="37" xfId="465" applyNumberFormat="1" applyFont="1" applyBorder="1" applyAlignment="1">
      <alignment horizontal="right" wrapText="1"/>
    </xf>
    <xf numFmtId="174" fontId="51" fillId="0" borderId="39" xfId="465" applyNumberFormat="1" applyFont="1" applyBorder="1" applyAlignment="1">
      <alignment horizontal="right" wrapText="1"/>
    </xf>
    <xf numFmtId="174" fontId="51" fillId="0" borderId="38" xfId="465" applyNumberFormat="1" applyFont="1" applyBorder="1" applyAlignment="1">
      <alignment horizontal="right" wrapText="1"/>
    </xf>
    <xf numFmtId="174" fontId="51" fillId="0" borderId="20" xfId="461" applyNumberFormat="1" applyFont="1" applyBorder="1" applyAlignment="1">
      <alignment horizontal="right" wrapText="1"/>
    </xf>
    <xf numFmtId="174" fontId="51" fillId="0" borderId="44" xfId="461" applyNumberFormat="1" applyFont="1" applyBorder="1" applyAlignment="1">
      <alignment horizontal="right" wrapText="1"/>
    </xf>
    <xf numFmtId="174" fontId="51" fillId="0" borderId="44" xfId="465" applyNumberFormat="1" applyFont="1" applyBorder="1" applyAlignment="1">
      <alignment horizontal="right" wrapText="1"/>
    </xf>
    <xf numFmtId="0" fontId="89" fillId="0" borderId="0" xfId="0" applyFont="1" applyBorder="1" applyAlignment="1" applyProtection="1">
      <alignment vertical="center"/>
    </xf>
    <xf numFmtId="0" fontId="62" fillId="0" borderId="0" xfId="0" applyFont="1" applyAlignment="1">
      <alignment vertical="center"/>
    </xf>
    <xf numFmtId="0" fontId="50" fillId="0" borderId="33" xfId="0" applyFont="1" applyFill="1" applyBorder="1" applyAlignment="1" applyProtection="1">
      <alignment horizontal="right" wrapText="1"/>
    </xf>
    <xf numFmtId="0" fontId="50" fillId="0" borderId="34" xfId="0" applyFont="1" applyFill="1" applyBorder="1" applyAlignment="1" applyProtection="1">
      <alignment horizontal="right" wrapText="1"/>
    </xf>
    <xf numFmtId="174" fontId="51" fillId="0" borderId="66" xfId="461" applyNumberFormat="1" applyFont="1" applyBorder="1" applyAlignment="1">
      <alignment horizontal="right" wrapText="1"/>
    </xf>
    <xf numFmtId="174" fontId="51" fillId="0" borderId="34" xfId="461" applyNumberFormat="1" applyFont="1" applyBorder="1" applyAlignment="1">
      <alignment horizontal="right" wrapText="1"/>
    </xf>
    <xf numFmtId="174" fontId="51" fillId="0" borderId="47" xfId="461" applyNumberFormat="1" applyFont="1" applyBorder="1" applyAlignment="1">
      <alignment horizontal="right" wrapText="1"/>
    </xf>
    <xf numFmtId="0" fontId="53" fillId="0" borderId="0" xfId="0" applyFont="1" applyAlignment="1">
      <alignment vertical="center"/>
    </xf>
    <xf numFmtId="0" fontId="44" fillId="0" borderId="40" xfId="0" applyFont="1" applyBorder="1" applyAlignment="1">
      <alignment horizontal="left" vertical="top" wrapText="1" shrinkToFit="1"/>
    </xf>
    <xf numFmtId="0" fontId="44" fillId="0" borderId="166" xfId="0" applyFont="1" applyBorder="1" applyAlignment="1">
      <alignment horizontal="left" vertical="top" wrapText="1" shrinkToFit="1"/>
    </xf>
    <xf numFmtId="0" fontId="44" fillId="0" borderId="45" xfId="0" applyFont="1" applyBorder="1" applyAlignment="1">
      <alignment horizontal="left" vertical="top" wrapText="1" shrinkToFit="1"/>
    </xf>
    <xf numFmtId="0" fontId="45" fillId="0" borderId="51" xfId="0" applyFont="1" applyBorder="1" applyAlignment="1">
      <alignment horizontal="left" vertical="top" wrapText="1" shrinkToFit="1"/>
    </xf>
    <xf numFmtId="0" fontId="45" fillId="0" borderId="170" xfId="0" applyFont="1" applyBorder="1" applyAlignment="1">
      <alignment horizontal="left" vertical="top" wrapText="1" shrinkToFit="1"/>
    </xf>
    <xf numFmtId="0" fontId="46" fillId="0" borderId="170" xfId="0" applyFont="1" applyBorder="1" applyAlignment="1">
      <alignment horizontal="left" vertical="top" wrapText="1" shrinkToFit="1"/>
    </xf>
    <xf numFmtId="0" fontId="45" fillId="0" borderId="46" xfId="0" applyFont="1" applyBorder="1" applyAlignment="1">
      <alignment horizontal="left" vertical="top" wrapText="1" shrinkToFit="1"/>
    </xf>
    <xf numFmtId="183" fontId="93" fillId="0" borderId="110" xfId="0" applyNumberFormat="1" applyFont="1" applyFill="1" applyBorder="1" applyAlignment="1" applyProtection="1">
      <alignment horizontal="right" wrapText="1"/>
    </xf>
    <xf numFmtId="183" fontId="93" fillId="0" borderId="107" xfId="0" applyNumberFormat="1" applyFont="1" applyFill="1" applyBorder="1" applyAlignment="1" applyProtection="1">
      <alignment horizontal="right" wrapText="1"/>
    </xf>
    <xf numFmtId="183" fontId="93" fillId="0" borderId="200" xfId="0" applyNumberFormat="1" applyFont="1" applyFill="1" applyBorder="1" applyAlignment="1" applyProtection="1">
      <alignment horizontal="right" wrapText="1"/>
    </xf>
    <xf numFmtId="183" fontId="93" fillId="0" borderId="23" xfId="0" applyNumberFormat="1" applyFont="1" applyFill="1" applyBorder="1" applyAlignment="1" applyProtection="1">
      <alignment horizontal="right" wrapText="1"/>
    </xf>
    <xf numFmtId="0" fontId="50" fillId="0" borderId="33" xfId="0" applyFont="1" applyFill="1" applyBorder="1" applyAlignment="1" applyProtection="1">
      <alignment horizontal="right"/>
    </xf>
    <xf numFmtId="0" fontId="50" fillId="0" borderId="50" xfId="0" applyFont="1" applyFill="1" applyBorder="1" applyAlignment="1" applyProtection="1">
      <alignment horizontal="right"/>
    </xf>
    <xf numFmtId="0" fontId="51" fillId="0" borderId="67" xfId="549" applyFont="1" applyBorder="1" applyAlignment="1">
      <alignment horizontal="right" vertical="center" wrapText="1"/>
    </xf>
    <xf numFmtId="0" fontId="43" fillId="0" borderId="75" xfId="568" applyFont="1" applyFill="1" applyBorder="1" applyAlignment="1">
      <alignment horizontal="right" wrapText="1"/>
    </xf>
    <xf numFmtId="207" fontId="121" fillId="0" borderId="201" xfId="0" applyNumberFormat="1" applyFont="1" applyFill="1" applyBorder="1" applyProtection="1"/>
    <xf numFmtId="207" fontId="121" fillId="0" borderId="202" xfId="0" applyNumberFormat="1" applyFont="1" applyFill="1" applyBorder="1" applyProtection="1"/>
    <xf numFmtId="168" fontId="49" fillId="0" borderId="114" xfId="606" applyNumberFormat="1" applyFont="1" applyFill="1" applyBorder="1"/>
    <xf numFmtId="168" fontId="49" fillId="0" borderId="74" xfId="606" applyNumberFormat="1" applyFont="1" applyFill="1" applyBorder="1"/>
    <xf numFmtId="168" fontId="49" fillId="0" borderId="52" xfId="606" applyNumberFormat="1" applyFont="1" applyFill="1" applyBorder="1"/>
    <xf numFmtId="168" fontId="49" fillId="0" borderId="144" xfId="606" applyNumberFormat="1" applyFont="1" applyFill="1" applyBorder="1"/>
    <xf numFmtId="168" fontId="49" fillId="0" borderId="99" xfId="606" applyNumberFormat="1" applyFont="1" applyFill="1" applyBorder="1"/>
    <xf numFmtId="168" fontId="49" fillId="0" borderId="145" xfId="606" applyNumberFormat="1" applyFont="1" applyFill="1" applyBorder="1"/>
    <xf numFmtId="176" fontId="49" fillId="0" borderId="114" xfId="465" applyNumberFormat="1" applyFont="1" applyFill="1" applyBorder="1"/>
    <xf numFmtId="176" fontId="49" fillId="0" borderId="74" xfId="465" applyNumberFormat="1" applyFont="1" applyFill="1" applyBorder="1"/>
    <xf numFmtId="176" fontId="49" fillId="0" borderId="52" xfId="465" applyNumberFormat="1" applyFont="1" applyFill="1" applyBorder="1"/>
    <xf numFmtId="176" fontId="49" fillId="0" borderId="144" xfId="465" applyNumberFormat="1" applyFont="1" applyFill="1" applyBorder="1"/>
    <xf numFmtId="176" fontId="49" fillId="0" borderId="99" xfId="465" applyNumberFormat="1" applyFont="1" applyFill="1" applyBorder="1"/>
    <xf numFmtId="176" fontId="49" fillId="0" borderId="145" xfId="465" applyNumberFormat="1" applyFont="1" applyFill="1" applyBorder="1"/>
    <xf numFmtId="207" fontId="49" fillId="0" borderId="203" xfId="465" applyNumberFormat="1" applyFont="1" applyFill="1" applyBorder="1"/>
    <xf numFmtId="0" fontId="42" fillId="0" borderId="99" xfId="569" applyFont="1" applyFill="1" applyBorder="1"/>
    <xf numFmtId="207" fontId="50" fillId="0" borderId="0" xfId="0" applyNumberFormat="1" applyFont="1" applyFill="1" applyBorder="1" applyAlignment="1" applyProtection="1">
      <alignment horizontal="right"/>
    </xf>
    <xf numFmtId="174" fontId="51" fillId="0" borderId="204" xfId="461" applyNumberFormat="1" applyFont="1" applyBorder="1" applyAlignment="1">
      <alignment horizontal="right" wrapText="1"/>
    </xf>
    <xf numFmtId="0" fontId="47" fillId="0" borderId="77" xfId="549" applyFont="1" applyBorder="1" applyAlignment="1">
      <alignment horizontal="center"/>
    </xf>
    <xf numFmtId="0" fontId="47" fillId="0" borderId="42" xfId="565" applyFont="1" applyFill="1" applyBorder="1" applyAlignment="1" applyProtection="1">
      <alignment horizontal="left" vertical="center"/>
    </xf>
    <xf numFmtId="0" fontId="53" fillId="0" borderId="0" xfId="540" quotePrefix="1" applyFont="1" applyFill="1" applyAlignment="1">
      <alignment vertical="top"/>
    </xf>
    <xf numFmtId="207" fontId="47" fillId="0" borderId="0" xfId="549" applyNumberFormat="1" applyFont="1"/>
    <xf numFmtId="0" fontId="47" fillId="0" borderId="44" xfId="549" applyFont="1" applyBorder="1"/>
    <xf numFmtId="0" fontId="50" fillId="0" borderId="141" xfId="549" applyFont="1" applyFill="1" applyBorder="1" applyProtection="1"/>
    <xf numFmtId="0" fontId="50" fillId="0" borderId="101" xfId="549" applyFont="1" applyFill="1" applyBorder="1" applyAlignment="1" applyProtection="1">
      <alignment horizontal="center"/>
    </xf>
    <xf numFmtId="0" fontId="50" fillId="0" borderId="132" xfId="549" applyFont="1" applyFill="1" applyBorder="1" applyAlignment="1" applyProtection="1">
      <alignment horizontal="center"/>
    </xf>
    <xf numFmtId="0" fontId="50" fillId="0" borderId="173" xfId="549" applyFont="1" applyFill="1" applyBorder="1" applyAlignment="1" applyProtection="1">
      <alignment horizontal="center"/>
    </xf>
    <xf numFmtId="0" fontId="50" fillId="0" borderId="86" xfId="549" applyFont="1" applyFill="1" applyBorder="1" applyAlignment="1" applyProtection="1">
      <alignment horizontal="center"/>
    </xf>
    <xf numFmtId="0" fontId="43" fillId="0" borderId="205" xfId="569" applyFont="1" applyFill="1" applyBorder="1" applyAlignment="1">
      <alignment horizontal="right"/>
    </xf>
    <xf numFmtId="0" fontId="42" fillId="0" borderId="78" xfId="569" applyFont="1" applyFill="1" applyBorder="1"/>
    <xf numFmtId="0" fontId="42" fillId="0" borderId="65" xfId="569" applyFont="1" applyFill="1" applyBorder="1" applyAlignment="1">
      <alignment horizontal="right"/>
    </xf>
    <xf numFmtId="207" fontId="119" fillId="0" borderId="171" xfId="569" applyNumberFormat="1" applyFont="1" applyFill="1" applyBorder="1"/>
    <xf numFmtId="0" fontId="50" fillId="29" borderId="80" xfId="549" applyFont="1" applyFill="1" applyBorder="1" applyAlignment="1"/>
    <xf numFmtId="0" fontId="50" fillId="29" borderId="206" xfId="549" applyFont="1" applyFill="1" applyBorder="1" applyAlignment="1"/>
    <xf numFmtId="0" fontId="63" fillId="29" borderId="33" xfId="549" applyFont="1" applyFill="1" applyBorder="1" applyAlignment="1"/>
    <xf numFmtId="0" fontId="63" fillId="29" borderId="66" xfId="549" applyFont="1" applyFill="1" applyBorder="1" applyAlignment="1"/>
    <xf numFmtId="0" fontId="53" fillId="29" borderId="135" xfId="537" applyFont="1" applyFill="1" applyBorder="1" applyAlignment="1"/>
    <xf numFmtId="0" fontId="51" fillId="29" borderId="80" xfId="549" applyFont="1" applyFill="1" applyBorder="1" applyAlignment="1"/>
    <xf numFmtId="0" fontId="53" fillId="29" borderId="96" xfId="537" applyFont="1" applyFill="1" applyBorder="1" applyAlignment="1"/>
    <xf numFmtId="0" fontId="53" fillId="29" borderId="97" xfId="537" applyFont="1" applyFill="1" applyBorder="1" applyAlignment="1"/>
    <xf numFmtId="0" fontId="50" fillId="29" borderId="207" xfId="549" applyFont="1" applyFill="1" applyBorder="1" applyAlignment="1"/>
    <xf numFmtId="0" fontId="53" fillId="29" borderId="208" xfId="537" applyFont="1" applyFill="1" applyBorder="1" applyAlignment="1"/>
    <xf numFmtId="207" fontId="107" fillId="0" borderId="209" xfId="489" applyNumberFormat="1" applyFont="1" applyFill="1" applyBorder="1"/>
    <xf numFmtId="207" fontId="107" fillId="0" borderId="133" xfId="489" applyNumberFormat="1" applyFont="1" applyFill="1" applyBorder="1"/>
    <xf numFmtId="207" fontId="107" fillId="0" borderId="74" xfId="489" applyNumberFormat="1" applyFont="1" applyFill="1" applyBorder="1"/>
    <xf numFmtId="0" fontId="53" fillId="0" borderId="0" xfId="540" applyFont="1" applyFill="1"/>
    <xf numFmtId="0" fontId="51" fillId="0" borderId="0" xfId="0" quotePrefix="1" applyFont="1" applyBorder="1" applyAlignment="1">
      <alignment horizontal="center"/>
    </xf>
    <xf numFmtId="0" fontId="51" fillId="0" borderId="0" xfId="0" applyFont="1" applyBorder="1" applyAlignment="1">
      <alignment horizontal="center"/>
    </xf>
    <xf numFmtId="0" fontId="47" fillId="0" borderId="0" xfId="0" applyFont="1" applyBorder="1" applyAlignment="1">
      <alignment horizontal="left" wrapText="1"/>
    </xf>
    <xf numFmtId="0" fontId="47" fillId="0" borderId="18" xfId="0" applyFont="1" applyBorder="1" applyAlignment="1">
      <alignment horizontal="left" wrapText="1"/>
    </xf>
    <xf numFmtId="0" fontId="47" fillId="0" borderId="21" xfId="0" applyFont="1" applyBorder="1" applyAlignment="1"/>
    <xf numFmtId="0" fontId="47" fillId="0" borderId="32" xfId="0" applyFont="1" applyBorder="1" applyAlignment="1">
      <alignment horizontal="left" indent="1"/>
    </xf>
    <xf numFmtId="207" fontId="47" fillId="0" borderId="49" xfId="461" applyNumberFormat="1" applyFont="1" applyFill="1" applyBorder="1"/>
    <xf numFmtId="207" fontId="47" fillId="0" borderId="22" xfId="461" applyNumberFormat="1" applyFont="1" applyFill="1" applyBorder="1"/>
    <xf numFmtId="207" fontId="47" fillId="0" borderId="50" xfId="461" applyNumberFormat="1" applyFont="1" applyFill="1" applyBorder="1"/>
    <xf numFmtId="0" fontId="47" fillId="0" borderId="19" xfId="0" applyFont="1" applyBorder="1" applyAlignment="1"/>
    <xf numFmtId="0" fontId="47" fillId="0" borderId="41" xfId="0" applyFont="1" applyBorder="1" applyAlignment="1"/>
    <xf numFmtId="0" fontId="47" fillId="0" borderId="42" xfId="0" applyFont="1" applyBorder="1" applyAlignment="1">
      <alignment horizontal="left" indent="1"/>
    </xf>
    <xf numFmtId="0" fontId="50" fillId="0" borderId="41" xfId="0" applyFont="1" applyFill="1" applyBorder="1" applyAlignment="1" applyProtection="1">
      <alignment horizontal="right" wrapText="1"/>
    </xf>
    <xf numFmtId="0" fontId="51" fillId="0" borderId="123" xfId="0" applyFont="1" applyBorder="1" applyAlignment="1">
      <alignment horizontal="center"/>
    </xf>
    <xf numFmtId="0" fontId="47" fillId="0" borderId="0" xfId="549" applyFont="1" applyFill="1" applyAlignment="1">
      <alignment vertical="top"/>
    </xf>
    <xf numFmtId="0" fontId="47" fillId="0" borderId="0" xfId="549" applyFont="1" applyAlignment="1">
      <alignment vertical="top"/>
    </xf>
    <xf numFmtId="37" fontId="47" fillId="32" borderId="0" xfId="549" applyNumberFormat="1" applyFont="1" applyFill="1" applyAlignment="1">
      <alignment horizontal="right" vertical="top"/>
    </xf>
    <xf numFmtId="37" fontId="47" fillId="32" borderId="0" xfId="549" applyNumberFormat="1" applyFont="1" applyFill="1" applyAlignment="1">
      <alignment vertical="top"/>
    </xf>
    <xf numFmtId="0" fontId="47" fillId="0" borderId="0" xfId="549" applyFont="1" applyBorder="1" applyAlignment="1">
      <alignment vertical="top"/>
    </xf>
    <xf numFmtId="0" fontId="49" fillId="0" borderId="0" xfId="537" applyFont="1" applyAlignment="1">
      <alignment vertical="top"/>
    </xf>
    <xf numFmtId="0" fontId="47" fillId="0" borderId="7" xfId="0" applyFont="1" applyBorder="1" applyAlignment="1">
      <alignment horizontal="left" indent="1"/>
    </xf>
    <xf numFmtId="0" fontId="47" fillId="0" borderId="41" xfId="0" applyFont="1" applyBorder="1" applyAlignment="1">
      <alignment horizontal="left" indent="1"/>
    </xf>
    <xf numFmtId="0" fontId="53" fillId="0" borderId="0" xfId="549" applyFont="1" applyAlignment="1">
      <alignment vertical="center"/>
    </xf>
    <xf numFmtId="207" fontId="103" fillId="0" borderId="102" xfId="549" applyNumberFormat="1" applyFont="1" applyFill="1" applyBorder="1" applyAlignment="1" applyProtection="1">
      <alignment horizontal="right"/>
    </xf>
    <xf numFmtId="0" fontId="61" fillId="0" borderId="0" xfId="0" applyFont="1" applyFill="1" applyAlignment="1">
      <alignment horizontal="center" wrapText="1"/>
    </xf>
    <xf numFmtId="0" fontId="61" fillId="0" borderId="0" xfId="0" applyFont="1" applyFill="1" applyAlignment="1">
      <alignment wrapText="1"/>
    </xf>
    <xf numFmtId="0" fontId="80" fillId="0" borderId="0" xfId="549" quotePrefix="1" applyFont="1" applyAlignment="1">
      <alignment horizontal="left"/>
    </xf>
    <xf numFmtId="0" fontId="70" fillId="0" borderId="50" xfId="547" applyFont="1" applyFill="1" applyBorder="1" applyAlignment="1" applyProtection="1"/>
    <xf numFmtId="0" fontId="47" fillId="0" borderId="0" xfId="0" applyFont="1" applyFill="1" applyBorder="1" applyAlignment="1" applyProtection="1">
      <alignment horizontal="left" wrapText="1"/>
    </xf>
    <xf numFmtId="0" fontId="99" fillId="0" borderId="0" xfId="537" applyFont="1" applyFill="1" applyAlignment="1">
      <alignment vertical="top"/>
    </xf>
    <xf numFmtId="0" fontId="139" fillId="0" borderId="0" xfId="549" applyFont="1" applyFill="1" applyAlignment="1">
      <alignment vertical="top"/>
    </xf>
    <xf numFmtId="0" fontId="139" fillId="0" borderId="0" xfId="549" quotePrefix="1" applyFont="1" applyFill="1" applyAlignment="1">
      <alignment horizontal="left" vertical="top"/>
    </xf>
    <xf numFmtId="0" fontId="139" fillId="0" borderId="0" xfId="549" applyFont="1" applyFill="1" applyBorder="1" applyAlignment="1">
      <alignment vertical="top"/>
    </xf>
    <xf numFmtId="0" fontId="139" fillId="0" borderId="0" xfId="549" applyFont="1" applyFill="1" applyAlignment="1">
      <alignment horizontal="right" vertical="top"/>
    </xf>
    <xf numFmtId="0" fontId="99" fillId="0" borderId="0" xfId="537" applyFont="1" applyAlignment="1">
      <alignment vertical="top"/>
    </xf>
    <xf numFmtId="0" fontId="49" fillId="0" borderId="0" xfId="0" applyFont="1" applyAlignment="1">
      <alignment vertical="center"/>
    </xf>
    <xf numFmtId="9" fontId="53" fillId="0" borderId="0" xfId="549" quotePrefix="1" applyNumberFormat="1" applyFont="1" applyFill="1" applyBorder="1" applyAlignment="1" applyProtection="1">
      <alignment horizontal="left" vertical="top"/>
    </xf>
    <xf numFmtId="183" fontId="50" fillId="0" borderId="48" xfId="0" applyNumberFormat="1" applyFont="1" applyFill="1" applyBorder="1" applyAlignment="1" applyProtection="1">
      <alignment horizontal="right" wrapText="1"/>
    </xf>
    <xf numFmtId="183" fontId="50" fillId="0" borderId="210" xfId="0" applyNumberFormat="1" applyFont="1" applyFill="1" applyBorder="1" applyAlignment="1" applyProtection="1">
      <alignment horizontal="right" wrapText="1"/>
    </xf>
    <xf numFmtId="183" fontId="50" fillId="0" borderId="211" xfId="0" applyNumberFormat="1" applyFont="1" applyFill="1" applyBorder="1" applyAlignment="1" applyProtection="1">
      <alignment horizontal="right" wrapText="1"/>
    </xf>
    <xf numFmtId="183" fontId="50" fillId="0" borderId="47" xfId="0" applyNumberFormat="1" applyFont="1" applyFill="1" applyBorder="1" applyAlignment="1" applyProtection="1">
      <alignment horizontal="right" wrapText="1"/>
    </xf>
    <xf numFmtId="0" fontId="47" fillId="0" borderId="7" xfId="0" applyFont="1" applyFill="1" applyBorder="1"/>
    <xf numFmtId="0" fontId="132" fillId="0" borderId="7" xfId="0" applyFont="1" applyFill="1" applyBorder="1" applyAlignment="1">
      <alignment horizontal="center" vertical="center" wrapText="1" shrinkToFit="1"/>
    </xf>
    <xf numFmtId="207" fontId="47" fillId="0" borderId="18" xfId="549" applyNumberFormat="1" applyFont="1" applyFill="1" applyBorder="1" applyProtection="1"/>
    <xf numFmtId="207" fontId="50" fillId="0" borderId="212" xfId="549" applyNumberFormat="1" applyFont="1" applyFill="1" applyBorder="1" applyAlignment="1" applyProtection="1">
      <alignment horizontal="right"/>
    </xf>
    <xf numFmtId="207" fontId="50" fillId="0" borderId="213" xfId="549" applyNumberFormat="1" applyFont="1" applyFill="1" applyBorder="1" applyAlignment="1" applyProtection="1">
      <alignment horizontal="right"/>
    </xf>
    <xf numFmtId="207" fontId="50" fillId="0" borderId="18" xfId="549" applyNumberFormat="1" applyFont="1" applyFill="1" applyBorder="1" applyAlignment="1" applyProtection="1">
      <alignment horizontal="right"/>
    </xf>
    <xf numFmtId="174" fontId="50" fillId="0" borderId="213" xfId="549" applyNumberFormat="1" applyFont="1" applyFill="1" applyBorder="1" applyAlignment="1" applyProtection="1">
      <alignment horizontal="right"/>
    </xf>
    <xf numFmtId="0" fontId="47" fillId="0" borderId="32" xfId="549" applyFont="1" applyFill="1" applyBorder="1" applyProtection="1"/>
    <xf numFmtId="3" fontId="106" fillId="0" borderId="169" xfId="606" applyNumberFormat="1" applyFont="1" applyFill="1" applyBorder="1" applyAlignment="1">
      <alignment horizontal="right"/>
    </xf>
    <xf numFmtId="207" fontId="107" fillId="0" borderId="214" xfId="489" applyNumberFormat="1" applyFont="1" applyFill="1" applyBorder="1"/>
    <xf numFmtId="0" fontId="51" fillId="0" borderId="34" xfId="549" applyFont="1" applyBorder="1" applyAlignment="1">
      <alignment horizontal="right" wrapText="1"/>
    </xf>
    <xf numFmtId="207" fontId="47" fillId="0" borderId="63" xfId="461" applyNumberFormat="1" applyFont="1" applyFill="1" applyBorder="1"/>
    <xf numFmtId="207" fontId="47" fillId="0" borderId="142" xfId="461" applyNumberFormat="1" applyFont="1" applyFill="1" applyBorder="1"/>
    <xf numFmtId="0" fontId="50" fillId="0" borderId="101" xfId="0" applyFont="1" applyFill="1" applyBorder="1" applyAlignment="1" applyProtection="1">
      <alignment horizontal="center"/>
    </xf>
    <xf numFmtId="207" fontId="50" fillId="0" borderId="215" xfId="549" applyNumberFormat="1" applyFont="1" applyFill="1" applyBorder="1" applyAlignment="1" applyProtection="1">
      <alignment horizontal="right"/>
    </xf>
    <xf numFmtId="207" fontId="50" fillId="0" borderId="216" xfId="549" applyNumberFormat="1" applyFont="1" applyFill="1" applyBorder="1" applyAlignment="1" applyProtection="1">
      <alignment horizontal="right"/>
    </xf>
    <xf numFmtId="207" fontId="50" fillId="0" borderId="19" xfId="549" applyNumberFormat="1" applyFont="1" applyFill="1" applyBorder="1" applyAlignment="1" applyProtection="1">
      <alignment horizontal="right"/>
    </xf>
    <xf numFmtId="0" fontId="50" fillId="0" borderId="18" xfId="549" applyFont="1" applyBorder="1" applyProtection="1"/>
    <xf numFmtId="0" fontId="50" fillId="0" borderId="212" xfId="549" applyFont="1" applyFill="1" applyBorder="1" applyProtection="1"/>
    <xf numFmtId="0" fontId="50" fillId="0" borderId="18" xfId="549" applyFont="1" applyFill="1" applyBorder="1" applyProtection="1"/>
    <xf numFmtId="0" fontId="47" fillId="0" borderId="212" xfId="549" applyFont="1" applyBorder="1" applyProtection="1"/>
    <xf numFmtId="0" fontId="47" fillId="0" borderId="18" xfId="549" applyFont="1" applyBorder="1" applyProtection="1"/>
    <xf numFmtId="0" fontId="47" fillId="0" borderId="31" xfId="549" applyFont="1" applyBorder="1" applyProtection="1"/>
    <xf numFmtId="0" fontId="50" fillId="0" borderId="217" xfId="549" applyFont="1" applyFill="1" applyBorder="1" applyAlignment="1" applyProtection="1">
      <alignment horizontal="center"/>
    </xf>
    <xf numFmtId="0" fontId="50" fillId="0" borderId="85" xfId="549" applyFont="1" applyFill="1" applyBorder="1" applyAlignment="1" applyProtection="1">
      <alignment horizontal="center"/>
    </xf>
    <xf numFmtId="0" fontId="42" fillId="0" borderId="65" xfId="569" applyFont="1" applyFill="1" applyBorder="1"/>
    <xf numFmtId="207" fontId="119" fillId="0" borderId="218" xfId="569" applyNumberFormat="1" applyFont="1" applyFill="1" applyBorder="1" applyAlignment="1">
      <alignment horizontal="right"/>
    </xf>
    <xf numFmtId="207" fontId="119" fillId="0" borderId="218" xfId="569" applyNumberFormat="1" applyFont="1" applyFill="1" applyBorder="1"/>
    <xf numFmtId="10" fontId="105" fillId="0" borderId="29" xfId="470" applyNumberFormat="1" applyFont="1" applyFill="1" applyBorder="1" applyAlignment="1" applyProtection="1">
      <alignment horizontal="right"/>
    </xf>
    <xf numFmtId="10" fontId="105" fillId="0" borderId="43" xfId="470" applyNumberFormat="1" applyFont="1" applyFill="1" applyBorder="1" applyAlignment="1" applyProtection="1">
      <alignment horizontal="right"/>
    </xf>
    <xf numFmtId="10" fontId="105" fillId="0" borderId="7" xfId="470" applyNumberFormat="1" applyFont="1" applyFill="1" applyBorder="1" applyAlignment="1" applyProtection="1">
      <alignment horizontal="right"/>
    </xf>
    <xf numFmtId="0" fontId="47" fillId="0" borderId="77" xfId="549" applyFont="1" applyFill="1" applyBorder="1" applyAlignment="1">
      <alignment horizontal="center"/>
    </xf>
    <xf numFmtId="0" fontId="47" fillId="0" borderId="219" xfId="549" applyFont="1" applyBorder="1" applyAlignment="1">
      <alignment horizontal="center"/>
    </xf>
    <xf numFmtId="0" fontId="47" fillId="0" borderId="220" xfId="549" applyFont="1" applyFill="1" applyBorder="1" applyAlignment="1">
      <alignment horizontal="center"/>
    </xf>
    <xf numFmtId="0" fontId="47" fillId="0" borderId="73" xfId="549" applyFont="1" applyBorder="1" applyAlignment="1">
      <alignment horizontal="center"/>
    </xf>
    <xf numFmtId="0" fontId="47" fillId="0" borderId="221" xfId="549" applyFont="1" applyFill="1" applyBorder="1" applyAlignment="1">
      <alignment horizontal="center"/>
    </xf>
    <xf numFmtId="0" fontId="47" fillId="0" borderId="222" xfId="549" applyFont="1" applyFill="1" applyBorder="1" applyAlignment="1">
      <alignment horizontal="center" wrapText="1"/>
    </xf>
    <xf numFmtId="0" fontId="47" fillId="0" borderId="222" xfId="549" applyFont="1" applyFill="1" applyBorder="1" applyAlignment="1">
      <alignment horizontal="center"/>
    </xf>
    <xf numFmtId="0" fontId="47" fillId="0" borderId="0" xfId="549" applyFont="1" applyFill="1" applyBorder="1" applyAlignment="1">
      <alignment horizontal="center"/>
    </xf>
    <xf numFmtId="0" fontId="80" fillId="0" borderId="0" xfId="549" quotePrefix="1" applyFont="1" applyAlignment="1">
      <alignment horizontal="left" vertical="top"/>
    </xf>
    <xf numFmtId="0" fontId="80" fillId="0" borderId="0" xfId="549" applyFont="1" applyAlignment="1">
      <alignment vertical="top"/>
    </xf>
    <xf numFmtId="0" fontId="80" fillId="0" borderId="0" xfId="549" applyFont="1" applyBorder="1" applyAlignment="1">
      <alignment vertical="top"/>
    </xf>
    <xf numFmtId="0" fontId="80" fillId="0" borderId="0" xfId="549" applyFont="1" applyFill="1" applyBorder="1" applyAlignment="1">
      <alignment horizontal="left" vertical="top"/>
    </xf>
    <xf numFmtId="0" fontId="50" fillId="0" borderId="33" xfId="0" applyFont="1" applyBorder="1" applyAlignment="1" applyProtection="1">
      <alignment horizontal="right" wrapText="1"/>
    </xf>
    <xf numFmtId="0" fontId="50" fillId="0" borderId="34" xfId="0" applyFont="1" applyBorder="1" applyAlignment="1" applyProtection="1">
      <alignment horizontal="right" wrapText="1"/>
    </xf>
    <xf numFmtId="0" fontId="50" fillId="0" borderId="47" xfId="0" applyFont="1" applyBorder="1" applyAlignment="1" applyProtection="1">
      <alignment horizontal="right" wrapText="1"/>
    </xf>
    <xf numFmtId="0" fontId="50" fillId="0" borderId="66" xfId="0" applyFont="1" applyBorder="1" applyAlignment="1" applyProtection="1">
      <alignment horizontal="right" wrapText="1"/>
    </xf>
    <xf numFmtId="9" fontId="99" fillId="0" borderId="0" xfId="549" quotePrefix="1" applyNumberFormat="1" applyFont="1" applyFill="1" applyBorder="1" applyAlignment="1" applyProtection="1">
      <alignment horizontal="left" vertical="top"/>
    </xf>
    <xf numFmtId="0" fontId="139" fillId="0" borderId="0" xfId="549" applyFont="1"/>
    <xf numFmtId="207" fontId="47" fillId="0" borderId="29" xfId="549" applyNumberFormat="1" applyFont="1" applyFill="1" applyBorder="1" applyProtection="1"/>
    <xf numFmtId="207" fontId="50" fillId="0" borderId="223" xfId="549" applyNumberFormat="1" applyFont="1" applyFill="1" applyBorder="1" applyAlignment="1" applyProtection="1">
      <alignment horizontal="right"/>
    </xf>
    <xf numFmtId="207" fontId="50" fillId="0" borderId="224" xfId="549" applyNumberFormat="1" applyFont="1" applyFill="1" applyBorder="1" applyAlignment="1" applyProtection="1">
      <alignment horizontal="right"/>
    </xf>
    <xf numFmtId="207" fontId="50" fillId="0" borderId="29" xfId="549" applyNumberFormat="1" applyFont="1" applyFill="1" applyBorder="1" applyAlignment="1" applyProtection="1">
      <alignment horizontal="right"/>
    </xf>
    <xf numFmtId="174" fontId="50" fillId="0" borderId="224" xfId="549" applyNumberFormat="1" applyFont="1" applyFill="1" applyBorder="1" applyAlignment="1" applyProtection="1">
      <alignment horizontal="right"/>
    </xf>
    <xf numFmtId="207" fontId="119" fillId="0" borderId="99" xfId="569" applyNumberFormat="1" applyFont="1" applyFill="1" applyBorder="1" applyAlignment="1">
      <alignment horizontal="right"/>
    </xf>
    <xf numFmtId="207" fontId="120" fillId="0" borderId="99" xfId="569" applyNumberFormat="1" applyFont="1" applyFill="1" applyBorder="1" applyAlignment="1">
      <alignment horizontal="right"/>
    </xf>
    <xf numFmtId="207" fontId="119" fillId="0" borderId="225" xfId="569" applyNumberFormat="1" applyFont="1" applyFill="1" applyBorder="1" applyAlignment="1">
      <alignment horizontal="right"/>
    </xf>
    <xf numFmtId="207" fontId="43" fillId="0" borderId="99" xfId="569" applyNumberFormat="1" applyFont="1" applyFill="1" applyBorder="1"/>
    <xf numFmtId="207" fontId="119" fillId="0" borderId="99" xfId="569" applyNumberFormat="1" applyFont="1" applyFill="1" applyBorder="1"/>
    <xf numFmtId="207" fontId="119" fillId="0" borderId="225" xfId="569" applyNumberFormat="1" applyFont="1" applyFill="1" applyBorder="1"/>
    <xf numFmtId="207" fontId="119" fillId="0" borderId="176" xfId="569" applyNumberFormat="1" applyFont="1" applyFill="1" applyBorder="1"/>
    <xf numFmtId="0" fontId="132" fillId="0" borderId="0" xfId="0" applyFont="1" applyFill="1" applyBorder="1" applyAlignment="1" applyProtection="1">
      <alignment vertical="center"/>
    </xf>
    <xf numFmtId="0" fontId="50" fillId="0" borderId="84" xfId="0" applyFont="1" applyFill="1" applyBorder="1" applyAlignment="1" applyProtection="1">
      <alignment horizontal="center"/>
    </xf>
    <xf numFmtId="0" fontId="50" fillId="0" borderId="132" xfId="0" applyFont="1" applyFill="1" applyBorder="1" applyAlignment="1" applyProtection="1">
      <alignment horizontal="center"/>
    </xf>
    <xf numFmtId="0" fontId="50" fillId="0" borderId="85" xfId="0" applyFont="1" applyFill="1" applyBorder="1" applyAlignment="1" applyProtection="1">
      <alignment horizontal="center"/>
    </xf>
    <xf numFmtId="0" fontId="50" fillId="0" borderId="173" xfId="0" applyFont="1" applyFill="1" applyBorder="1" applyAlignment="1" applyProtection="1">
      <alignment horizontal="center"/>
    </xf>
    <xf numFmtId="207" fontId="47" fillId="0" borderId="185" xfId="461" applyNumberFormat="1" applyFont="1" applyFill="1" applyBorder="1"/>
    <xf numFmtId="10" fontId="105" fillId="0" borderId="35" xfId="470" applyNumberFormat="1" applyFont="1" applyFill="1" applyBorder="1" applyAlignment="1" applyProtection="1">
      <alignment horizontal="right"/>
    </xf>
    <xf numFmtId="10" fontId="105" fillId="0" borderId="44" xfId="470" applyNumberFormat="1" applyFont="1" applyFill="1" applyBorder="1" applyAlignment="1" applyProtection="1">
      <alignment horizontal="right"/>
    </xf>
    <xf numFmtId="207" fontId="47" fillId="0" borderId="143" xfId="465" applyNumberFormat="1" applyFont="1" applyFill="1" applyBorder="1"/>
    <xf numFmtId="207" fontId="119" fillId="0" borderId="74" xfId="569" applyNumberFormat="1" applyFont="1" applyFill="1" applyBorder="1" applyAlignment="1">
      <alignment horizontal="right"/>
    </xf>
    <xf numFmtId="207" fontId="42" fillId="0" borderId="74" xfId="569" applyNumberFormat="1" applyFont="1" applyFill="1" applyBorder="1" applyAlignment="1">
      <alignment horizontal="right"/>
    </xf>
    <xf numFmtId="207" fontId="119" fillId="0" borderId="146" xfId="569" applyNumberFormat="1" applyFont="1" applyFill="1" applyBorder="1" applyAlignment="1">
      <alignment horizontal="right"/>
    </xf>
    <xf numFmtId="207" fontId="42" fillId="0" borderId="74" xfId="569" applyNumberFormat="1" applyFont="1" applyFill="1" applyBorder="1"/>
    <xf numFmtId="207" fontId="119" fillId="0" borderId="74" xfId="569" applyNumberFormat="1" applyFont="1" applyFill="1" applyBorder="1"/>
    <xf numFmtId="207" fontId="119" fillId="0" borderId="146" xfId="569" applyNumberFormat="1" applyFont="1" applyFill="1" applyBorder="1"/>
    <xf numFmtId="207" fontId="119" fillId="0" borderId="141" xfId="569" applyNumberFormat="1" applyFont="1" applyFill="1" applyBorder="1"/>
    <xf numFmtId="207" fontId="119" fillId="0" borderId="113" xfId="569" applyNumberFormat="1" applyFont="1" applyFill="1" applyBorder="1" applyAlignment="1">
      <alignment horizontal="right"/>
    </xf>
    <xf numFmtId="207" fontId="120" fillId="0" borderId="113" xfId="569" applyNumberFormat="1" applyFont="1" applyFill="1" applyBorder="1" applyAlignment="1">
      <alignment horizontal="right"/>
    </xf>
    <xf numFmtId="207" fontId="119" fillId="0" borderId="160" xfId="569" applyNumberFormat="1" applyFont="1" applyFill="1" applyBorder="1" applyAlignment="1">
      <alignment horizontal="right"/>
    </xf>
    <xf numFmtId="207" fontId="43" fillId="0" borderId="113" xfId="569" applyNumberFormat="1" applyFont="1" applyFill="1" applyBorder="1"/>
    <xf numFmtId="207" fontId="119" fillId="0" borderId="113" xfId="569" applyNumberFormat="1" applyFont="1" applyFill="1" applyBorder="1"/>
    <xf numFmtId="207" fontId="120" fillId="0" borderId="113" xfId="569" applyNumberFormat="1" applyFont="1" applyFill="1" applyBorder="1"/>
    <xf numFmtId="207" fontId="119" fillId="0" borderId="160" xfId="569" applyNumberFormat="1" applyFont="1" applyFill="1" applyBorder="1"/>
    <xf numFmtId="207" fontId="119" fillId="0" borderId="226" xfId="569" applyNumberFormat="1" applyFont="1" applyFill="1" applyBorder="1"/>
    <xf numFmtId="207" fontId="114" fillId="0" borderId="63" xfId="465" applyNumberFormat="1" applyFont="1" applyFill="1" applyBorder="1"/>
    <xf numFmtId="0" fontId="53" fillId="29" borderId="227" xfId="537" applyFont="1" applyFill="1" applyBorder="1" applyAlignment="1"/>
    <xf numFmtId="0" fontId="53" fillId="29" borderId="81" xfId="537" applyFont="1" applyFill="1" applyBorder="1" applyAlignment="1"/>
    <xf numFmtId="0" fontId="51" fillId="0" borderId="27" xfId="549" applyFont="1" applyFill="1" applyBorder="1"/>
    <xf numFmtId="0" fontId="54" fillId="0" borderId="133" xfId="0" applyFont="1" applyFill="1" applyBorder="1"/>
    <xf numFmtId="0" fontId="47" fillId="0" borderId="42" xfId="0" applyFont="1" applyFill="1" applyBorder="1" applyProtection="1"/>
    <xf numFmtId="207" fontId="107" fillId="0" borderId="33" xfId="547" applyNumberFormat="1" applyFont="1" applyFill="1" applyBorder="1" applyAlignment="1" applyProtection="1">
      <alignment horizontal="right"/>
      <protection locked="0"/>
    </xf>
    <xf numFmtId="207" fontId="107" fillId="0" borderId="34" xfId="547" applyNumberFormat="1" applyFont="1" applyFill="1" applyBorder="1" applyAlignment="1" applyProtection="1">
      <alignment horizontal="right"/>
      <protection locked="0"/>
    </xf>
    <xf numFmtId="9" fontId="107" fillId="0" borderId="34" xfId="606" applyFont="1" applyFill="1" applyBorder="1" applyAlignment="1" applyProtection="1">
      <alignment horizontal="right"/>
      <protection locked="0"/>
    </xf>
    <xf numFmtId="10" fontId="107" fillId="0" borderId="34" xfId="602" applyNumberFormat="1" applyFont="1" applyFill="1" applyBorder="1" applyAlignment="1" applyProtection="1">
      <protection locked="0"/>
    </xf>
    <xf numFmtId="168" fontId="107" fillId="0" borderId="34" xfId="606" applyNumberFormat="1" applyFont="1" applyFill="1" applyBorder="1" applyAlignment="1" applyProtection="1">
      <protection locked="0"/>
    </xf>
    <xf numFmtId="168" fontId="107" fillId="0" borderId="34" xfId="602" applyNumberFormat="1" applyFont="1" applyFill="1" applyBorder="1" applyAlignment="1" applyProtection="1">
      <protection locked="0"/>
    </xf>
    <xf numFmtId="212" fontId="107" fillId="0" borderId="34" xfId="547" applyNumberFormat="1" applyFont="1" applyFill="1" applyBorder="1" applyAlignment="1" applyProtection="1">
      <alignment horizontal="right"/>
      <protection locked="0"/>
    </xf>
    <xf numFmtId="9" fontId="107" fillId="0" borderId="20" xfId="606" applyFont="1" applyFill="1" applyBorder="1" applyAlignment="1" applyProtection="1">
      <alignment horizontal="right"/>
      <protection locked="0"/>
    </xf>
    <xf numFmtId="0" fontId="47" fillId="37" borderId="41" xfId="547" applyFont="1" applyFill="1" applyBorder="1" applyAlignment="1" applyProtection="1">
      <alignment horizontal="left"/>
    </xf>
    <xf numFmtId="0" fontId="47" fillId="37" borderId="7" xfId="547" applyFont="1" applyFill="1" applyBorder="1" applyAlignment="1" applyProtection="1">
      <alignment horizontal="left"/>
    </xf>
    <xf numFmtId="0" fontId="47" fillId="37" borderId="43" xfId="547" applyFont="1" applyFill="1" applyBorder="1" applyAlignment="1" applyProtection="1"/>
    <xf numFmtId="10" fontId="70" fillId="32" borderId="42" xfId="547" applyNumberFormat="1" applyFont="1" applyFill="1" applyBorder="1" applyAlignment="1" applyProtection="1">
      <alignment horizontal="right"/>
    </xf>
    <xf numFmtId="0" fontId="50" fillId="0" borderId="163" xfId="549" applyFont="1" applyFill="1" applyBorder="1" applyAlignment="1" applyProtection="1">
      <alignment horizontal="center"/>
    </xf>
    <xf numFmtId="207" fontId="120" fillId="0" borderId="0" xfId="569" applyNumberFormat="1" applyFont="1" applyFill="1" applyBorder="1" applyAlignment="1">
      <alignment horizontal="right"/>
    </xf>
    <xf numFmtId="207" fontId="119" fillId="0" borderId="112" xfId="569" applyNumberFormat="1" applyFont="1" applyFill="1" applyBorder="1" applyAlignment="1">
      <alignment horizontal="right"/>
    </xf>
    <xf numFmtId="207" fontId="119" fillId="0" borderId="0" xfId="569" applyNumberFormat="1" applyFont="1" applyFill="1" applyBorder="1"/>
    <xf numFmtId="207" fontId="120" fillId="0" borderId="0" xfId="569" applyNumberFormat="1" applyFont="1" applyFill="1" applyBorder="1"/>
    <xf numFmtId="207" fontId="119" fillId="0" borderId="112" xfId="569" applyNumberFormat="1" applyFont="1" applyFill="1" applyBorder="1"/>
    <xf numFmtId="207" fontId="119" fillId="0" borderId="7" xfId="569" applyNumberFormat="1" applyFont="1" applyFill="1" applyBorder="1"/>
    <xf numFmtId="0" fontId="42" fillId="0" borderId="74" xfId="569" applyFont="1" applyFill="1" applyBorder="1"/>
    <xf numFmtId="0" fontId="42" fillId="0" borderId="113" xfId="569" applyFont="1" applyFill="1" applyBorder="1"/>
    <xf numFmtId="207" fontId="43" fillId="0" borderId="228" xfId="569" applyNumberFormat="1" applyFont="1" applyFill="1" applyBorder="1"/>
    <xf numFmtId="207" fontId="43" fillId="29" borderId="74" xfId="569" applyNumberFormat="1" applyFont="1" applyFill="1" applyBorder="1"/>
    <xf numFmtId="207" fontId="43" fillId="29" borderId="113" xfId="569" applyNumberFormat="1" applyFont="1" applyFill="1" applyBorder="1"/>
    <xf numFmtId="207" fontId="42" fillId="29" borderId="74" xfId="569" applyNumberFormat="1" applyFont="1" applyFill="1" applyBorder="1"/>
    <xf numFmtId="207" fontId="42" fillId="29" borderId="113" xfId="569" applyNumberFormat="1" applyFont="1" applyFill="1" applyBorder="1"/>
    <xf numFmtId="207" fontId="43" fillId="29" borderId="146" xfId="569" applyNumberFormat="1" applyFont="1" applyFill="1" applyBorder="1"/>
    <xf numFmtId="207" fontId="43" fillId="29" borderId="160" xfId="569" applyNumberFormat="1" applyFont="1" applyFill="1" applyBorder="1"/>
    <xf numFmtId="207" fontId="43" fillId="0" borderId="74" xfId="569" applyNumberFormat="1" applyFont="1" applyFill="1" applyBorder="1"/>
    <xf numFmtId="207" fontId="42" fillId="29" borderId="147" xfId="569" applyNumberFormat="1" applyFont="1" applyFill="1" applyBorder="1"/>
    <xf numFmtId="207" fontId="43" fillId="29" borderId="147" xfId="569" applyNumberFormat="1" applyFont="1" applyFill="1" applyBorder="1"/>
    <xf numFmtId="207" fontId="43" fillId="29" borderId="226" xfId="569" applyNumberFormat="1" applyFont="1" applyFill="1" applyBorder="1"/>
    <xf numFmtId="207" fontId="120" fillId="0" borderId="21" xfId="560" applyNumberFormat="1" applyFont="1" applyFill="1" applyBorder="1" applyAlignment="1" applyProtection="1">
      <alignment horizontal="right"/>
    </xf>
    <xf numFmtId="207" fontId="120" fillId="0" borderId="22" xfId="560" applyNumberFormat="1" applyFont="1" applyFill="1" applyBorder="1" applyAlignment="1" applyProtection="1">
      <alignment horizontal="right"/>
    </xf>
    <xf numFmtId="207" fontId="120" fillId="0" borderId="229" xfId="560" applyNumberFormat="1" applyFont="1" applyFill="1" applyBorder="1" applyAlignment="1" applyProtection="1">
      <alignment horizontal="right"/>
    </xf>
    <xf numFmtId="207" fontId="119" fillId="0" borderId="50" xfId="560" applyNumberFormat="1" applyFont="1" applyFill="1" applyBorder="1" applyAlignment="1" applyProtection="1">
      <alignment horizontal="right"/>
    </xf>
    <xf numFmtId="9" fontId="120" fillId="0" borderId="19" xfId="561" applyNumberFormat="1" applyFont="1" applyBorder="1" applyAlignment="1" applyProtection="1">
      <alignment horizontal="left"/>
    </xf>
    <xf numFmtId="9" fontId="120" fillId="0" borderId="18" xfId="561" applyNumberFormat="1" applyFont="1" applyBorder="1" applyAlignment="1" applyProtection="1">
      <alignment horizontal="left"/>
    </xf>
    <xf numFmtId="207" fontId="120" fillId="0" borderId="19" xfId="560" applyNumberFormat="1" applyFont="1" applyFill="1" applyBorder="1" applyAlignment="1" applyProtection="1">
      <alignment horizontal="right"/>
    </xf>
    <xf numFmtId="207" fontId="120" fillId="0" borderId="29" xfId="560" applyNumberFormat="1" applyFont="1" applyFill="1" applyBorder="1" applyAlignment="1" applyProtection="1">
      <alignment horizontal="right"/>
    </xf>
    <xf numFmtId="207" fontId="120" fillId="0" borderId="68" xfId="560" applyNumberFormat="1" applyFont="1" applyFill="1" applyBorder="1" applyAlignment="1" applyProtection="1">
      <alignment horizontal="right"/>
    </xf>
    <xf numFmtId="207" fontId="119" fillId="0" borderId="35" xfId="560" applyNumberFormat="1" applyFont="1" applyFill="1" applyBorder="1" applyAlignment="1" applyProtection="1">
      <alignment horizontal="right"/>
    </xf>
    <xf numFmtId="207" fontId="120" fillId="0" borderId="37" xfId="560" applyNumberFormat="1" applyFont="1" applyFill="1" applyBorder="1" applyAlignment="1" applyProtection="1">
      <alignment horizontal="right"/>
    </xf>
    <xf numFmtId="207" fontId="120" fillId="0" borderId="39" xfId="560" applyNumberFormat="1" applyFont="1" applyFill="1" applyBorder="1" applyAlignment="1" applyProtection="1">
      <alignment horizontal="right"/>
    </xf>
    <xf numFmtId="207" fontId="120" fillId="0" borderId="70" xfId="560" applyNumberFormat="1" applyFont="1" applyFill="1" applyBorder="1" applyAlignment="1" applyProtection="1">
      <alignment horizontal="right"/>
    </xf>
    <xf numFmtId="207" fontId="119" fillId="0" borderId="51" xfId="560" applyNumberFormat="1" applyFont="1" applyFill="1" applyBorder="1" applyAlignment="1" applyProtection="1">
      <alignment horizontal="right"/>
    </xf>
    <xf numFmtId="9" fontId="119" fillId="0" borderId="18" xfId="561" applyNumberFormat="1" applyFont="1" applyBorder="1" applyAlignment="1" applyProtection="1">
      <alignment horizontal="left"/>
    </xf>
    <xf numFmtId="207" fontId="119" fillId="0" borderId="123" xfId="560" applyNumberFormat="1" applyFont="1" applyFill="1" applyBorder="1" applyAlignment="1" applyProtection="1">
      <alignment horizontal="right"/>
    </xf>
    <xf numFmtId="207" fontId="119" fillId="0" borderId="0" xfId="560" applyNumberFormat="1" applyFont="1" applyFill="1" applyBorder="1" applyAlignment="1" applyProtection="1">
      <alignment horizontal="right"/>
    </xf>
    <xf numFmtId="207" fontId="119" fillId="0" borderId="29" xfId="560" applyNumberFormat="1" applyFont="1" applyFill="1" applyBorder="1" applyAlignment="1" applyProtection="1">
      <alignment horizontal="right"/>
    </xf>
    <xf numFmtId="207" fontId="119" fillId="0" borderId="68" xfId="560" applyNumberFormat="1" applyFont="1" applyFill="1" applyBorder="1" applyAlignment="1" applyProtection="1">
      <alignment horizontal="right"/>
    </xf>
    <xf numFmtId="9" fontId="120" fillId="0" borderId="37" xfId="561" applyNumberFormat="1" applyFont="1" applyBorder="1" applyAlignment="1" applyProtection="1">
      <alignment horizontal="left"/>
    </xf>
    <xf numFmtId="207" fontId="119" fillId="0" borderId="27" xfId="562" applyNumberFormat="1" applyFont="1" applyFill="1" applyBorder="1" applyAlignment="1" applyProtection="1">
      <alignment horizontal="right"/>
    </xf>
    <xf numFmtId="207" fontId="119" fillId="0" borderId="30" xfId="562" applyNumberFormat="1" applyFont="1" applyFill="1" applyBorder="1" applyAlignment="1" applyProtection="1">
      <alignment horizontal="right"/>
    </xf>
    <xf numFmtId="207" fontId="119" fillId="0" borderId="109" xfId="562" applyNumberFormat="1" applyFont="1" applyFill="1" applyBorder="1" applyAlignment="1" applyProtection="1">
      <alignment horizontal="right"/>
    </xf>
    <xf numFmtId="207" fontId="119" fillId="0" borderId="46" xfId="562" applyNumberFormat="1" applyFont="1" applyFill="1" applyBorder="1" applyAlignment="1" applyProtection="1">
      <alignment horizontal="right"/>
    </xf>
    <xf numFmtId="3" fontId="119" fillId="0" borderId="48" xfId="549" applyNumberFormat="1" applyFont="1" applyFill="1" applyBorder="1" applyAlignment="1"/>
    <xf numFmtId="3" fontId="119" fillId="0" borderId="34" xfId="549" applyNumberFormat="1" applyFont="1" applyFill="1" applyBorder="1" applyAlignment="1"/>
    <xf numFmtId="0" fontId="54" fillId="0" borderId="65" xfId="0" applyFont="1" applyFill="1" applyBorder="1"/>
    <xf numFmtId="207" fontId="116" fillId="0" borderId="230" xfId="465" applyNumberFormat="1" applyFont="1" applyFill="1" applyBorder="1"/>
    <xf numFmtId="207" fontId="105" fillId="0" borderId="29" xfId="547" applyNumberFormat="1" applyFont="1" applyFill="1" applyBorder="1" applyAlignment="1" applyProtection="1">
      <alignment horizontal="right"/>
    </xf>
    <xf numFmtId="174" fontId="49" fillId="0" borderId="79" xfId="465" applyNumberFormat="1" applyFont="1" applyFill="1" applyBorder="1"/>
    <xf numFmtId="207" fontId="107" fillId="0" borderId="18" xfId="489" applyNumberFormat="1" applyFont="1" applyFill="1" applyBorder="1"/>
    <xf numFmtId="0" fontId="53" fillId="29" borderId="212" xfId="537" applyFont="1" applyFill="1" applyBorder="1" applyAlignment="1"/>
    <xf numFmtId="207" fontId="107" fillId="0" borderId="230" xfId="489" applyNumberFormat="1" applyFont="1" applyFill="1" applyBorder="1"/>
    <xf numFmtId="0" fontId="47" fillId="0" borderId="87" xfId="0" applyFont="1" applyBorder="1" applyProtection="1"/>
    <xf numFmtId="207" fontId="47" fillId="0" borderId="74" xfId="461" applyNumberFormat="1" applyFont="1" applyFill="1" applyBorder="1"/>
    <xf numFmtId="207" fontId="47" fillId="0" borderId="114" xfId="461" applyNumberFormat="1" applyFont="1" applyFill="1" applyBorder="1"/>
    <xf numFmtId="207" fontId="47" fillId="0" borderId="115" xfId="461" applyNumberFormat="1" applyFont="1" applyFill="1" applyBorder="1"/>
    <xf numFmtId="207" fontId="47" fillId="0" borderId="87" xfId="461" applyNumberFormat="1" applyFont="1" applyFill="1" applyBorder="1"/>
    <xf numFmtId="0" fontId="47" fillId="0" borderId="185" xfId="0" applyFont="1" applyBorder="1" applyProtection="1"/>
    <xf numFmtId="207" fontId="47" fillId="0" borderId="231" xfId="461" applyNumberFormat="1" applyFont="1" applyFill="1" applyBorder="1"/>
    <xf numFmtId="207" fontId="47" fillId="0" borderId="65" xfId="0" applyNumberFormat="1" applyFont="1" applyFill="1" applyBorder="1" applyProtection="1"/>
    <xf numFmtId="207" fontId="47" fillId="0" borderId="93" xfId="0" applyNumberFormat="1" applyFont="1" applyFill="1" applyBorder="1" applyProtection="1"/>
    <xf numFmtId="207" fontId="47" fillId="0" borderId="133" xfId="0" applyNumberFormat="1" applyFont="1" applyFill="1" applyBorder="1" applyProtection="1"/>
    <xf numFmtId="207" fontId="47" fillId="0" borderId="65" xfId="0" applyNumberFormat="1" applyFont="1" applyFill="1" applyBorder="1"/>
    <xf numFmtId="207" fontId="47" fillId="0" borderId="90" xfId="0" applyNumberFormat="1" applyFont="1" applyFill="1" applyBorder="1" applyProtection="1"/>
    <xf numFmtId="207" fontId="47" fillId="0" borderId="89" xfId="0" applyNumberFormat="1" applyFont="1" applyFill="1" applyBorder="1" applyProtection="1"/>
    <xf numFmtId="207" fontId="47" fillId="0" borderId="133" xfId="461" applyNumberFormat="1" applyFont="1" applyFill="1" applyBorder="1"/>
    <xf numFmtId="207" fontId="47" fillId="0" borderId="65" xfId="461" applyNumberFormat="1" applyFont="1" applyFill="1" applyBorder="1"/>
    <xf numFmtId="207" fontId="47" fillId="0" borderId="65" xfId="549" applyNumberFormat="1" applyFont="1" applyFill="1" applyBorder="1" applyAlignment="1" applyProtection="1">
      <alignment horizontal="right"/>
    </xf>
    <xf numFmtId="207" fontId="47" fillId="0" borderId="65" xfId="549" applyNumberFormat="1" applyFont="1" applyFill="1" applyBorder="1" applyProtection="1"/>
    <xf numFmtId="207" fontId="47" fillId="0" borderId="90" xfId="549" applyNumberFormat="1" applyFont="1" applyFill="1" applyBorder="1" applyAlignment="1" applyProtection="1">
      <alignment horizontal="right"/>
    </xf>
    <xf numFmtId="207" fontId="50" fillId="0" borderId="81" xfId="549" applyNumberFormat="1" applyFont="1" applyFill="1" applyBorder="1" applyAlignment="1" applyProtection="1">
      <alignment horizontal="right"/>
    </xf>
    <xf numFmtId="207" fontId="103" fillId="0" borderId="65" xfId="549" applyNumberFormat="1" applyFont="1" applyFill="1" applyBorder="1" applyAlignment="1" applyProtection="1">
      <alignment horizontal="right"/>
    </xf>
    <xf numFmtId="168" fontId="47" fillId="0" borderId="65" xfId="0" applyNumberFormat="1" applyFont="1" applyFill="1" applyBorder="1" applyProtection="1"/>
    <xf numFmtId="168" fontId="47" fillId="0" borderId="133" xfId="0" applyNumberFormat="1" applyFont="1" applyFill="1" applyBorder="1" applyProtection="1"/>
    <xf numFmtId="207" fontId="154" fillId="0" borderId="74" xfId="569" applyNumberFormat="1" applyFont="1" applyFill="1" applyBorder="1"/>
    <xf numFmtId="207" fontId="154" fillId="0" borderId="113" xfId="569" applyNumberFormat="1" applyFont="1" applyFill="1" applyBorder="1"/>
    <xf numFmtId="207" fontId="47" fillId="0" borderId="99" xfId="549" applyNumberFormat="1" applyFont="1" applyFill="1" applyBorder="1" applyAlignment="1" applyProtection="1">
      <alignment horizontal="right"/>
    </xf>
    <xf numFmtId="207" fontId="47" fillId="0" borderId="102" xfId="549" applyNumberFormat="1" applyFont="1" applyFill="1" applyBorder="1" applyAlignment="1" applyProtection="1">
      <alignment horizontal="right"/>
    </xf>
    <xf numFmtId="207" fontId="47" fillId="0" borderId="161" xfId="549" applyNumberFormat="1" applyFont="1" applyFill="1" applyBorder="1" applyAlignment="1" applyProtection="1">
      <alignment horizontal="right"/>
    </xf>
    <xf numFmtId="207" fontId="47" fillId="0" borderId="53" xfId="549" applyNumberFormat="1" applyFont="1" applyFill="1" applyBorder="1" applyAlignment="1" applyProtection="1">
      <alignment horizontal="right"/>
    </xf>
    <xf numFmtId="207" fontId="50" fillId="0" borderId="225" xfId="549" applyNumberFormat="1" applyFont="1" applyFill="1" applyBorder="1" applyAlignment="1" applyProtection="1">
      <alignment horizontal="right"/>
    </xf>
    <xf numFmtId="207" fontId="50" fillId="0" borderId="232" xfId="549" applyNumberFormat="1" applyFont="1" applyFill="1" applyBorder="1" applyAlignment="1" applyProtection="1">
      <alignment horizontal="right"/>
    </xf>
    <xf numFmtId="207" fontId="50" fillId="0" borderId="112" xfId="549" applyNumberFormat="1" applyFont="1" applyFill="1" applyBorder="1" applyAlignment="1" applyProtection="1">
      <alignment horizontal="right"/>
    </xf>
    <xf numFmtId="207" fontId="47" fillId="38" borderId="99" xfId="489" applyNumberFormat="1" applyFont="1" applyFill="1" applyBorder="1"/>
    <xf numFmtId="207" fontId="47" fillId="38" borderId="99" xfId="489" applyNumberFormat="1" applyFont="1" applyFill="1" applyBorder="1" applyAlignment="1">
      <alignment horizontal="right"/>
    </xf>
    <xf numFmtId="207" fontId="50" fillId="38" borderId="99" xfId="489" applyNumberFormat="1" applyFont="1" applyFill="1" applyBorder="1"/>
    <xf numFmtId="207" fontId="50" fillId="38" borderId="99" xfId="489" applyNumberFormat="1" applyFont="1" applyFill="1" applyBorder="1" applyAlignment="1">
      <alignment horizontal="right"/>
    </xf>
    <xf numFmtId="183" fontId="47" fillId="0" borderId="78" xfId="549" applyNumberFormat="1" applyFont="1" applyFill="1" applyBorder="1" applyProtection="1"/>
    <xf numFmtId="207" fontId="47" fillId="0" borderId="74" xfId="549" applyNumberFormat="1" applyFont="1" applyFill="1" applyBorder="1" applyAlignment="1" applyProtection="1">
      <alignment horizontal="right"/>
    </xf>
    <xf numFmtId="207" fontId="47" fillId="0" borderId="52" xfId="549" applyNumberFormat="1" applyFont="1" applyFill="1" applyBorder="1" applyAlignment="1" applyProtection="1">
      <alignment horizontal="right"/>
    </xf>
    <xf numFmtId="10" fontId="105" fillId="0" borderId="19" xfId="606" applyNumberFormat="1" applyFont="1" applyFill="1" applyBorder="1" applyAlignment="1" applyProtection="1">
      <alignment horizontal="right"/>
    </xf>
    <xf numFmtId="10" fontId="105" fillId="0" borderId="29" xfId="606" applyNumberFormat="1" applyFont="1" applyFill="1" applyBorder="1" applyAlignment="1" applyProtection="1">
      <alignment horizontal="right"/>
    </xf>
    <xf numFmtId="10" fontId="105" fillId="0" borderId="0" xfId="606" applyNumberFormat="1" applyFont="1" applyFill="1" applyBorder="1" applyAlignment="1" applyProtection="1">
      <alignment horizontal="right"/>
    </xf>
    <xf numFmtId="10" fontId="105" fillId="0" borderId="19" xfId="470" applyNumberFormat="1" applyFont="1" applyFill="1" applyBorder="1" applyAlignment="1" applyProtection="1">
      <alignment horizontal="right"/>
    </xf>
    <xf numFmtId="10" fontId="105" fillId="0" borderId="41" xfId="470" applyNumberFormat="1" applyFont="1" applyFill="1" applyBorder="1" applyAlignment="1" applyProtection="1">
      <alignment horizontal="right"/>
    </xf>
    <xf numFmtId="207" fontId="154" fillId="0" borderId="144" xfId="465" applyNumberFormat="1" applyFont="1" applyFill="1" applyBorder="1"/>
    <xf numFmtId="207" fontId="154" fillId="0" borderId="99" xfId="465" applyNumberFormat="1" applyFont="1" applyFill="1" applyBorder="1"/>
    <xf numFmtId="207" fontId="154" fillId="0" borderId="145" xfId="465" applyNumberFormat="1" applyFont="1" applyFill="1" applyBorder="1"/>
    <xf numFmtId="207" fontId="119" fillId="0" borderId="18" xfId="569" applyNumberFormat="1" applyFont="1" applyFill="1" applyBorder="1" applyAlignment="1">
      <alignment horizontal="right"/>
    </xf>
    <xf numFmtId="207" fontId="43" fillId="0" borderId="18" xfId="569" applyNumberFormat="1" applyFont="1" applyFill="1" applyBorder="1" applyAlignment="1">
      <alignment horizontal="right"/>
    </xf>
    <xf numFmtId="207" fontId="119" fillId="0" borderId="106" xfId="569" applyNumberFormat="1" applyFont="1" applyFill="1" applyBorder="1" applyAlignment="1">
      <alignment horizontal="right"/>
    </xf>
    <xf numFmtId="207" fontId="43" fillId="0" borderId="18" xfId="569" applyNumberFormat="1" applyFont="1" applyFill="1" applyBorder="1"/>
    <xf numFmtId="207" fontId="155" fillId="0" borderId="18" xfId="569" applyNumberFormat="1" applyFont="1" applyFill="1" applyBorder="1"/>
    <xf numFmtId="207" fontId="43" fillId="0" borderId="106" xfId="569" applyNumberFormat="1" applyFont="1" applyFill="1" applyBorder="1"/>
    <xf numFmtId="207" fontId="119" fillId="0" borderId="106" xfId="569" applyNumberFormat="1" applyFont="1" applyFill="1" applyBorder="1"/>
    <xf numFmtId="207" fontId="119" fillId="0" borderId="42" xfId="569" applyNumberFormat="1" applyFont="1" applyFill="1" applyBorder="1"/>
    <xf numFmtId="207" fontId="120" fillId="0" borderId="140" xfId="569" applyNumberFormat="1" applyFont="1" applyFill="1" applyBorder="1"/>
    <xf numFmtId="207" fontId="47" fillId="0" borderId="99" xfId="461" applyNumberFormat="1" applyFont="1" applyFill="1" applyBorder="1"/>
    <xf numFmtId="207" fontId="47" fillId="0" borderId="144" xfId="461" applyNumberFormat="1" applyFont="1" applyFill="1" applyBorder="1"/>
    <xf numFmtId="207" fontId="47" fillId="0" borderId="203" xfId="461" applyNumberFormat="1" applyFont="1" applyFill="1" applyBorder="1"/>
    <xf numFmtId="207" fontId="47" fillId="0" borderId="126" xfId="461" applyNumberFormat="1" applyFont="1" applyFill="1" applyBorder="1"/>
    <xf numFmtId="10" fontId="105" fillId="0" borderId="35" xfId="606" applyNumberFormat="1" applyFont="1" applyFill="1" applyBorder="1" applyAlignment="1" applyProtection="1">
      <alignment horizontal="right"/>
    </xf>
    <xf numFmtId="207" fontId="116" fillId="0" borderId="233" xfId="465" applyNumberFormat="1" applyFont="1" applyFill="1" applyBorder="1"/>
    <xf numFmtId="207" fontId="116" fillId="0" borderId="75" xfId="465" applyNumberFormat="1" applyFont="1" applyFill="1" applyBorder="1"/>
    <xf numFmtId="207" fontId="116" fillId="0" borderId="234" xfId="465" applyNumberFormat="1" applyFont="1" applyFill="1" applyBorder="1"/>
    <xf numFmtId="171" fontId="47" fillId="0" borderId="50" xfId="0" applyNumberFormat="1" applyFont="1" applyFill="1" applyBorder="1" applyAlignment="1" applyProtection="1">
      <alignment horizontal="right"/>
    </xf>
    <xf numFmtId="168" fontId="47" fillId="0" borderId="99" xfId="0" applyNumberFormat="1" applyFont="1" applyFill="1" applyBorder="1" applyProtection="1"/>
    <xf numFmtId="0" fontId="47" fillId="0" borderId="0" xfId="549" applyFont="1" applyFill="1" applyBorder="1" applyAlignment="1">
      <alignment vertical="top"/>
    </xf>
    <xf numFmtId="10" fontId="47" fillId="0" borderId="90" xfId="614" applyNumberFormat="1" applyFont="1" applyFill="1" applyBorder="1"/>
    <xf numFmtId="168" fontId="47" fillId="0" borderId="143" xfId="614" applyNumberFormat="1" applyFont="1" applyFill="1" applyBorder="1"/>
    <xf numFmtId="168" fontId="47" fillId="0" borderId="145" xfId="614" applyNumberFormat="1" applyFont="1" applyFill="1" applyBorder="1"/>
    <xf numFmtId="168" fontId="47" fillId="0" borderId="90" xfId="614" applyNumberFormat="1" applyFont="1" applyFill="1" applyBorder="1"/>
    <xf numFmtId="0" fontId="47" fillId="0" borderId="235" xfId="549" applyFont="1" applyFill="1" applyBorder="1" applyAlignment="1">
      <alignment horizontal="center"/>
    </xf>
    <xf numFmtId="0" fontId="47" fillId="0" borderId="115" xfId="549" applyFont="1" applyFill="1" applyBorder="1" applyAlignment="1"/>
    <xf numFmtId="0" fontId="47" fillId="0" borderId="98" xfId="549" applyFont="1" applyFill="1" applyBorder="1"/>
    <xf numFmtId="10" fontId="47" fillId="0" borderId="133" xfId="614" applyNumberFormat="1" applyFont="1" applyFill="1" applyBorder="1"/>
    <xf numFmtId="168" fontId="47" fillId="0" borderId="231" xfId="614" applyNumberFormat="1" applyFont="1" applyFill="1" applyBorder="1"/>
    <xf numFmtId="168" fontId="47" fillId="0" borderId="203" xfId="614" applyNumberFormat="1" applyFont="1" applyFill="1" applyBorder="1"/>
    <xf numFmtId="168" fontId="47" fillId="0" borderId="133" xfId="614" applyNumberFormat="1" applyFont="1" applyFill="1" applyBorder="1"/>
    <xf numFmtId="10" fontId="47" fillId="0" borderId="0" xfId="614" applyNumberFormat="1" applyFont="1" applyFill="1" applyBorder="1"/>
    <xf numFmtId="207" fontId="155" fillId="0" borderId="74" xfId="569" applyNumberFormat="1" applyFont="1" applyFill="1" applyBorder="1"/>
    <xf numFmtId="207" fontId="155" fillId="0" borderId="113" xfId="569" applyNumberFormat="1" applyFont="1" applyFill="1" applyBorder="1"/>
    <xf numFmtId="207" fontId="154" fillId="0" borderId="18" xfId="569" applyNumberFormat="1" applyFont="1" applyFill="1" applyBorder="1"/>
    <xf numFmtId="174" fontId="139" fillId="0" borderId="32" xfId="517" applyNumberFormat="1" applyFont="1" applyFill="1" applyBorder="1" applyAlignment="1"/>
    <xf numFmtId="174" fontId="139" fillId="0" borderId="21" xfId="517" applyNumberFormat="1" applyFont="1" applyFill="1" applyBorder="1" applyAlignment="1"/>
    <xf numFmtId="174" fontId="139" fillId="0" borderId="18" xfId="517" applyNumberFormat="1" applyFont="1" applyFill="1" applyBorder="1" applyAlignment="1"/>
    <xf numFmtId="174" fontId="139" fillId="0" borderId="19" xfId="517" applyNumberFormat="1" applyFont="1" applyFill="1" applyBorder="1" applyAlignment="1"/>
    <xf numFmtId="174" fontId="139" fillId="0" borderId="38" xfId="517" applyNumberFormat="1" applyFont="1" applyFill="1" applyBorder="1" applyAlignment="1"/>
    <xf numFmtId="174" fontId="139" fillId="0" borderId="37" xfId="517" applyNumberFormat="1" applyFont="1" applyFill="1" applyBorder="1" applyAlignment="1"/>
    <xf numFmtId="174" fontId="156" fillId="32" borderId="31" xfId="549" applyNumberFormat="1" applyFont="1" applyFill="1" applyBorder="1" applyAlignment="1" applyProtection="1"/>
    <xf numFmtId="174" fontId="156" fillId="32" borderId="27" xfId="549" applyNumberFormat="1" applyFont="1" applyFill="1" applyBorder="1" applyProtection="1"/>
    <xf numFmtId="174" fontId="156" fillId="32" borderId="31" xfId="549" applyNumberFormat="1" applyFont="1" applyFill="1" applyBorder="1" applyProtection="1"/>
    <xf numFmtId="0" fontId="139" fillId="0" borderId="24" xfId="549" applyFont="1" applyBorder="1" applyAlignment="1">
      <alignment horizontal="left" vertical="center"/>
    </xf>
    <xf numFmtId="0" fontId="139" fillId="0" borderId="13" xfId="549" applyFont="1" applyBorder="1" applyAlignment="1">
      <alignment horizontal="left"/>
    </xf>
    <xf numFmtId="0" fontId="139" fillId="0" borderId="62" xfId="549" applyFont="1" applyBorder="1" applyAlignment="1">
      <alignment horizontal="center"/>
    </xf>
    <xf numFmtId="207" fontId="139" fillId="0" borderId="19" xfId="549" applyNumberFormat="1" applyFont="1" applyBorder="1"/>
    <xf numFmtId="207" fontId="139" fillId="0" borderId="13" xfId="549" applyNumberFormat="1" applyFont="1" applyBorder="1"/>
    <xf numFmtId="207" fontId="139" fillId="0" borderId="0" xfId="549" applyNumberFormat="1" applyFont="1" applyFill="1" applyBorder="1"/>
    <xf numFmtId="10" fontId="139" fillId="0" borderId="29" xfId="605" applyNumberFormat="1" applyFont="1" applyBorder="1"/>
    <xf numFmtId="168" fontId="139" fillId="0" borderId="29" xfId="605" applyNumberFormat="1" applyFont="1" applyBorder="1"/>
    <xf numFmtId="207" fontId="139" fillId="0" borderId="0" xfId="549" applyNumberFormat="1" applyFont="1" applyBorder="1"/>
    <xf numFmtId="9" fontId="139" fillId="0" borderId="35" xfId="605" applyNumberFormat="1" applyFont="1" applyBorder="1"/>
    <xf numFmtId="0" fontId="139" fillId="0" borderId="19" xfId="549" applyFont="1" applyBorder="1" applyAlignment="1">
      <alignment horizontal="left" vertical="center"/>
    </xf>
    <xf numFmtId="0" fontId="139" fillId="0" borderId="29" xfId="549" applyFont="1" applyBorder="1" applyAlignment="1">
      <alignment horizontal="left"/>
    </xf>
    <xf numFmtId="0" fontId="139" fillId="0" borderId="35" xfId="549" applyFont="1" applyBorder="1" applyAlignment="1">
      <alignment horizontal="center"/>
    </xf>
    <xf numFmtId="207" fontId="139" fillId="0" borderId="19" xfId="549" applyNumberFormat="1" applyFont="1" applyBorder="1" applyAlignment="1">
      <alignment horizontal="right"/>
    </xf>
    <xf numFmtId="207" fontId="139" fillId="0" borderId="29" xfId="549" applyNumberFormat="1" applyFont="1" applyBorder="1" applyAlignment="1">
      <alignment horizontal="right"/>
    </xf>
    <xf numFmtId="207" fontId="139" fillId="0" borderId="0" xfId="549" applyNumberFormat="1" applyFont="1" applyFill="1" applyBorder="1" applyAlignment="1">
      <alignment horizontal="right"/>
    </xf>
    <xf numFmtId="207" fontId="139" fillId="0" borderId="29" xfId="469" applyNumberFormat="1" applyFont="1" applyBorder="1"/>
    <xf numFmtId="207" fontId="139" fillId="0" borderId="35" xfId="549" applyNumberFormat="1" applyFont="1" applyBorder="1"/>
    <xf numFmtId="207" fontId="139" fillId="0" borderId="68" xfId="549" applyNumberFormat="1" applyFont="1" applyFill="1" applyBorder="1" applyAlignment="1">
      <alignment horizontal="right"/>
    </xf>
    <xf numFmtId="0" fontId="139" fillId="0" borderId="37" xfId="549" applyFont="1" applyBorder="1" applyAlignment="1">
      <alignment horizontal="left" vertical="center"/>
    </xf>
    <xf numFmtId="0" fontId="139" fillId="0" borderId="39" xfId="549" applyFont="1" applyBorder="1" applyAlignment="1">
      <alignment horizontal="left"/>
    </xf>
    <xf numFmtId="0" fontId="139" fillId="0" borderId="51" xfId="549" applyFont="1" applyBorder="1" applyAlignment="1">
      <alignment horizontal="center"/>
    </xf>
    <xf numFmtId="207" fontId="139" fillId="0" borderId="37" xfId="549" applyNumberFormat="1" applyFont="1" applyBorder="1" applyAlignment="1">
      <alignment horizontal="right"/>
    </xf>
    <xf numFmtId="207" fontId="139" fillId="0" borderId="39" xfId="549" applyNumberFormat="1" applyFont="1" applyBorder="1" applyAlignment="1">
      <alignment horizontal="right"/>
    </xf>
    <xf numFmtId="207" fontId="139" fillId="0" borderId="70" xfId="549" applyNumberFormat="1" applyFont="1" applyFill="1" applyBorder="1" applyAlignment="1">
      <alignment horizontal="right"/>
    </xf>
    <xf numFmtId="207" fontId="139" fillId="0" borderId="39" xfId="469" applyNumberFormat="1" applyFont="1" applyBorder="1"/>
    <xf numFmtId="207" fontId="139" fillId="0" borderId="67" xfId="549" applyNumberFormat="1" applyFont="1" applyBorder="1"/>
    <xf numFmtId="0" fontId="156" fillId="0" borderId="7" xfId="549" applyFont="1" applyBorder="1"/>
    <xf numFmtId="207" fontId="156" fillId="0" borderId="71" xfId="549" applyNumberFormat="1" applyFont="1" applyBorder="1" applyAlignment="1">
      <alignment horizontal="right"/>
    </xf>
    <xf numFmtId="207" fontId="156" fillId="0" borderId="43" xfId="549" applyNumberFormat="1" applyFont="1" applyBorder="1" applyAlignment="1">
      <alignment horizontal="right"/>
    </xf>
    <xf numFmtId="10" fontId="156" fillId="0" borderId="7" xfId="605" applyNumberFormat="1" applyFont="1" applyBorder="1"/>
    <xf numFmtId="168" fontId="156" fillId="0" borderId="30" xfId="605" applyNumberFormat="1" applyFont="1" applyBorder="1"/>
    <xf numFmtId="207" fontId="156" fillId="0" borderId="30" xfId="549" applyNumberFormat="1" applyFont="1" applyBorder="1"/>
    <xf numFmtId="9" fontId="156" fillId="0" borderId="108" xfId="605" applyNumberFormat="1" applyFont="1" applyBorder="1"/>
    <xf numFmtId="9" fontId="156" fillId="0" borderId="46" xfId="605" applyNumberFormat="1" applyFont="1" applyBorder="1"/>
    <xf numFmtId="207" fontId="139" fillId="0" borderId="51" xfId="549" applyNumberFormat="1" applyFont="1" applyBorder="1"/>
    <xf numFmtId="0" fontId="156" fillId="0" borderId="46" xfId="549" applyFont="1" applyBorder="1"/>
    <xf numFmtId="10" fontId="156" fillId="0" borderId="28" xfId="605" applyNumberFormat="1" applyFont="1" applyBorder="1"/>
    <xf numFmtId="10" fontId="139" fillId="0" borderId="29" xfId="605" applyNumberFormat="1" applyFont="1" applyFill="1" applyBorder="1"/>
    <xf numFmtId="168" fontId="139" fillId="0" borderId="29" xfId="605" applyNumberFormat="1" applyFont="1" applyFill="1" applyBorder="1"/>
    <xf numFmtId="10" fontId="156" fillId="0" borderId="7" xfId="605" applyNumberFormat="1" applyFont="1" applyBorder="1" applyAlignment="1">
      <alignment horizontal="right"/>
    </xf>
    <xf numFmtId="0" fontId="156" fillId="0" borderId="28" xfId="549" applyFont="1" applyBorder="1"/>
    <xf numFmtId="0" fontId="156" fillId="0" borderId="44" xfId="549" applyFont="1" applyBorder="1"/>
    <xf numFmtId="174" fontId="139" fillId="0" borderId="19" xfId="517" applyNumberFormat="1" applyFont="1" applyBorder="1" applyAlignment="1"/>
    <xf numFmtId="174" fontId="139" fillId="0" borderId="37" xfId="517" applyNumberFormat="1" applyFont="1" applyBorder="1" applyAlignment="1"/>
    <xf numFmtId="174" fontId="156" fillId="32" borderId="27" xfId="549" applyNumberFormat="1" applyFont="1" applyFill="1" applyBorder="1" applyAlignment="1" applyProtection="1"/>
    <xf numFmtId="207" fontId="47" fillId="0" borderId="63" xfId="549" applyNumberFormat="1" applyFont="1" applyFill="1" applyBorder="1" applyAlignment="1" applyProtection="1">
      <alignment horizontal="right"/>
    </xf>
    <xf numFmtId="207" fontId="47" fillId="0" borderId="63" xfId="549" applyNumberFormat="1" applyFont="1" applyFill="1" applyBorder="1" applyProtection="1"/>
    <xf numFmtId="207" fontId="47" fillId="0" borderId="143" xfId="549" applyNumberFormat="1" applyFont="1" applyFill="1" applyBorder="1" applyAlignment="1" applyProtection="1">
      <alignment horizontal="right"/>
    </xf>
    <xf numFmtId="0" fontId="50" fillId="0" borderId="21" xfId="549" applyFont="1" applyFill="1" applyBorder="1" applyAlignment="1" applyProtection="1">
      <alignment horizontal="center" wrapText="1"/>
    </xf>
    <xf numFmtId="183" fontId="47" fillId="0" borderId="19" xfId="549" applyNumberFormat="1" applyFont="1" applyFill="1" applyBorder="1" applyProtection="1"/>
    <xf numFmtId="207" fontId="47" fillId="0" borderId="19" xfId="549" applyNumberFormat="1" applyFont="1" applyFill="1" applyBorder="1" applyAlignment="1" applyProtection="1">
      <alignment horizontal="right"/>
    </xf>
    <xf numFmtId="207" fontId="47" fillId="0" borderId="19" xfId="549" applyNumberFormat="1" applyFont="1" applyFill="1" applyBorder="1" applyProtection="1"/>
    <xf numFmtId="207" fontId="103" fillId="0" borderId="19" xfId="549" applyNumberFormat="1" applyFont="1" applyFill="1" applyBorder="1" applyAlignment="1" applyProtection="1">
      <alignment horizontal="right"/>
    </xf>
    <xf numFmtId="174" fontId="50" fillId="0" borderId="216" xfId="549" applyNumberFormat="1" applyFont="1" applyFill="1" applyBorder="1" applyAlignment="1" applyProtection="1">
      <alignment horizontal="right"/>
    </xf>
    <xf numFmtId="0" fontId="47" fillId="0" borderId="21" xfId="549" applyFont="1" applyFill="1" applyBorder="1" applyProtection="1"/>
    <xf numFmtId="168" fontId="47" fillId="0" borderId="74" xfId="0" applyNumberFormat="1" applyFont="1" applyFill="1" applyBorder="1" applyProtection="1"/>
    <xf numFmtId="168" fontId="47" fillId="0" borderId="104" xfId="0" applyNumberFormat="1" applyFont="1" applyFill="1" applyBorder="1" applyProtection="1"/>
    <xf numFmtId="207" fontId="103" fillId="0" borderId="99" xfId="549" applyNumberFormat="1" applyFont="1" applyFill="1" applyBorder="1" applyAlignment="1" applyProtection="1">
      <alignment horizontal="right"/>
    </xf>
    <xf numFmtId="168" fontId="47" fillId="0" borderId="203" xfId="0" applyNumberFormat="1" applyFont="1" applyFill="1" applyBorder="1" applyProtection="1"/>
    <xf numFmtId="207" fontId="103" fillId="0" borderId="8" xfId="549" applyNumberFormat="1" applyFont="1" applyFill="1" applyBorder="1" applyAlignment="1" applyProtection="1">
      <alignment horizontal="right"/>
    </xf>
    <xf numFmtId="168" fontId="47" fillId="0" borderId="8" xfId="0" applyNumberFormat="1" applyFont="1" applyFill="1" applyBorder="1" applyProtection="1"/>
    <xf numFmtId="207" fontId="156" fillId="0" borderId="45" xfId="549" applyNumberFormat="1" applyFont="1" applyBorder="1" applyAlignment="1">
      <alignment horizontal="right"/>
    </xf>
    <xf numFmtId="207" fontId="120" fillId="0" borderId="8" xfId="569" applyNumberFormat="1" applyFont="1" applyFill="1" applyBorder="1" applyAlignment="1">
      <alignment horizontal="right"/>
    </xf>
    <xf numFmtId="207" fontId="120" fillId="0" borderId="8" xfId="569" applyNumberFormat="1" applyFont="1" applyFill="1" applyBorder="1"/>
    <xf numFmtId="0" fontId="47" fillId="0" borderId="236" xfId="549" applyFont="1" applyFill="1" applyBorder="1" applyAlignment="1">
      <alignment horizontal="center"/>
    </xf>
    <xf numFmtId="0" fontId="107" fillId="0" borderId="183" xfId="549" applyFont="1" applyFill="1" applyBorder="1"/>
    <xf numFmtId="0" fontId="47" fillId="0" borderId="59" xfId="549" applyFont="1" applyFill="1" applyBorder="1"/>
    <xf numFmtId="176" fontId="51" fillId="0" borderId="217" xfId="465" applyNumberFormat="1" applyFont="1" applyFill="1" applyBorder="1" applyAlignment="1">
      <alignment horizontal="center"/>
    </xf>
    <xf numFmtId="168" fontId="106" fillId="0" borderId="181" xfId="606" applyNumberFormat="1" applyFont="1" applyFill="1" applyBorder="1" applyAlignment="1">
      <alignment horizontal="right"/>
    </xf>
    <xf numFmtId="168" fontId="106" fillId="0" borderId="130" xfId="606" applyNumberFormat="1" applyFont="1" applyFill="1" applyBorder="1" applyAlignment="1">
      <alignment horizontal="right"/>
    </xf>
    <xf numFmtId="168" fontId="106" fillId="0" borderId="0" xfId="606" applyNumberFormat="1" applyFont="1" applyFill="1" applyBorder="1" applyAlignment="1">
      <alignment horizontal="right"/>
    </xf>
    <xf numFmtId="0" fontId="50" fillId="0" borderId="33" xfId="549" applyFont="1" applyFill="1" applyBorder="1"/>
    <xf numFmtId="0" fontId="47" fillId="0" borderId="237" xfId="549" applyFont="1" applyFill="1" applyBorder="1" applyAlignment="1">
      <alignment horizontal="center"/>
    </xf>
    <xf numFmtId="0" fontId="47" fillId="0" borderId="66" xfId="549" applyFont="1" applyFill="1" applyBorder="1"/>
    <xf numFmtId="176" fontId="51" fillId="0" borderId="238" xfId="465" applyNumberFormat="1" applyFont="1" applyFill="1" applyBorder="1" applyAlignment="1">
      <alignment horizontal="center"/>
    </xf>
    <xf numFmtId="168" fontId="106" fillId="0" borderId="239" xfId="606" applyNumberFormat="1" applyFont="1" applyFill="1" applyBorder="1" applyAlignment="1">
      <alignment horizontal="right"/>
    </xf>
    <xf numFmtId="168" fontId="106" fillId="0" borderId="47" xfId="606" applyNumberFormat="1" applyFont="1" applyFill="1" applyBorder="1" applyAlignment="1">
      <alignment horizontal="right"/>
    </xf>
    <xf numFmtId="0" fontId="174" fillId="0" borderId="0" xfId="543"/>
    <xf numFmtId="0" fontId="158" fillId="0" borderId="0" xfId="543" applyFont="1"/>
    <xf numFmtId="0" fontId="49" fillId="0" borderId="0" xfId="543" applyFont="1"/>
    <xf numFmtId="0" fontId="159" fillId="0" borderId="0" xfId="543" applyFont="1"/>
    <xf numFmtId="207" fontId="155" fillId="0" borderId="153" xfId="465" applyNumberFormat="1" applyFont="1" applyFill="1" applyBorder="1"/>
    <xf numFmtId="0" fontId="154" fillId="0" borderId="0" xfId="564" quotePrefix="1" applyFont="1" applyBorder="1" applyProtection="1"/>
    <xf numFmtId="0" fontId="155" fillId="0" borderId="0" xfId="564" applyFont="1" applyBorder="1" applyProtection="1"/>
    <xf numFmtId="207" fontId="47" fillId="71" borderId="97" xfId="465" applyNumberFormat="1" applyFont="1" applyFill="1" applyBorder="1"/>
    <xf numFmtId="207" fontId="47" fillId="71" borderId="90" xfId="465" applyNumberFormat="1" applyFont="1" applyFill="1" applyBorder="1"/>
    <xf numFmtId="168" fontId="47" fillId="71" borderId="90" xfId="614" applyNumberFormat="1" applyFont="1" applyFill="1" applyBorder="1"/>
    <xf numFmtId="168" fontId="47" fillId="71" borderId="133" xfId="614" applyNumberFormat="1" applyFont="1" applyFill="1" applyBorder="1"/>
    <xf numFmtId="0" fontId="63" fillId="29" borderId="47" xfId="549" applyFont="1" applyFill="1" applyBorder="1" applyAlignment="1"/>
    <xf numFmtId="0" fontId="42" fillId="29" borderId="74" xfId="549" applyFont="1" applyFill="1" applyBorder="1" applyAlignment="1">
      <alignment horizontal="left" indent="4"/>
    </xf>
    <xf numFmtId="0" fontId="50" fillId="0" borderId="240" xfId="549" applyFont="1" applyFill="1" applyBorder="1" applyAlignment="1" applyProtection="1">
      <alignment horizontal="center" wrapText="1"/>
    </xf>
    <xf numFmtId="183" fontId="47" fillId="0" borderId="241" xfId="549" applyNumberFormat="1" applyFont="1" applyFill="1" applyBorder="1" applyProtection="1"/>
    <xf numFmtId="207" fontId="47" fillId="0" borderId="241" xfId="549" applyNumberFormat="1" applyFont="1" applyFill="1" applyBorder="1" applyAlignment="1" applyProtection="1">
      <alignment horizontal="right"/>
    </xf>
    <xf numFmtId="207" fontId="47" fillId="0" borderId="241" xfId="549" applyNumberFormat="1" applyFont="1" applyFill="1" applyBorder="1" applyProtection="1"/>
    <xf numFmtId="207" fontId="47" fillId="0" borderId="242" xfId="549" applyNumberFormat="1" applyFont="1" applyFill="1" applyBorder="1" applyAlignment="1" applyProtection="1">
      <alignment horizontal="right"/>
    </xf>
    <xf numFmtId="207" fontId="50" fillId="0" borderId="243" xfId="549" applyNumberFormat="1" applyFont="1" applyFill="1" applyBorder="1" applyAlignment="1" applyProtection="1">
      <alignment horizontal="right"/>
    </xf>
    <xf numFmtId="207" fontId="50" fillId="0" borderId="244" xfId="549" applyNumberFormat="1" applyFont="1" applyFill="1" applyBorder="1" applyAlignment="1" applyProtection="1">
      <alignment horizontal="right"/>
    </xf>
    <xf numFmtId="207" fontId="50" fillId="0" borderId="241" xfId="549" applyNumberFormat="1" applyFont="1" applyFill="1" applyBorder="1" applyAlignment="1" applyProtection="1">
      <alignment horizontal="right"/>
    </xf>
    <xf numFmtId="207" fontId="103" fillId="0" borderId="241" xfId="549" applyNumberFormat="1" applyFont="1" applyFill="1" applyBorder="1" applyAlignment="1" applyProtection="1">
      <alignment horizontal="right"/>
    </xf>
    <xf numFmtId="174" fontId="50" fillId="0" borderId="244" xfId="549" applyNumberFormat="1" applyFont="1" applyFill="1" applyBorder="1" applyAlignment="1" applyProtection="1">
      <alignment horizontal="right"/>
    </xf>
    <xf numFmtId="0" fontId="47" fillId="0" borderId="240" xfId="549" applyFont="1" applyFill="1" applyBorder="1" applyProtection="1"/>
    <xf numFmtId="168" fontId="47" fillId="0" borderId="241" xfId="0" applyNumberFormat="1" applyFont="1" applyFill="1" applyBorder="1" applyProtection="1"/>
    <xf numFmtId="168" fontId="47" fillId="0" borderId="245" xfId="0" applyNumberFormat="1" applyFont="1" applyFill="1" applyBorder="1" applyProtection="1"/>
    <xf numFmtId="0" fontId="42" fillId="0" borderId="74" xfId="549" applyFont="1" applyBorder="1" applyAlignment="1">
      <alignment horizontal="left" indent="2"/>
    </xf>
    <xf numFmtId="0" fontId="53" fillId="0" borderId="0" xfId="0" applyFont="1" applyFill="1" applyBorder="1" applyAlignment="1">
      <alignment horizontal="left" vertical="top"/>
    </xf>
    <xf numFmtId="212" fontId="105" fillId="0" borderId="29" xfId="547" applyNumberFormat="1" applyFont="1" applyFill="1" applyBorder="1" applyAlignment="1" applyProtection="1">
      <alignment horizontal="right"/>
    </xf>
    <xf numFmtId="207" fontId="121" fillId="0" borderId="246" xfId="465" applyNumberFormat="1" applyFont="1" applyFill="1" applyBorder="1"/>
    <xf numFmtId="0" fontId="158" fillId="0" borderId="0" xfId="543" applyFont="1" applyBorder="1"/>
    <xf numFmtId="174" fontId="50" fillId="0" borderId="230" xfId="549" applyNumberFormat="1" applyFont="1" applyFill="1" applyBorder="1"/>
    <xf numFmtId="207" fontId="154" fillId="0" borderId="230" xfId="465" applyNumberFormat="1" applyFont="1" applyFill="1" applyBorder="1"/>
    <xf numFmtId="207" fontId="154" fillId="0" borderId="247" xfId="465" applyNumberFormat="1" applyFont="1" applyFill="1" applyBorder="1"/>
    <xf numFmtId="207" fontId="155" fillId="0" borderId="248" xfId="465" applyNumberFormat="1" applyFont="1" applyFill="1" applyBorder="1"/>
    <xf numFmtId="207" fontId="154" fillId="0" borderId="249" xfId="465" applyNumberFormat="1" applyFont="1" applyFill="1" applyBorder="1"/>
    <xf numFmtId="207" fontId="155" fillId="0" borderId="181" xfId="465" applyNumberFormat="1" applyFont="1" applyFill="1" applyBorder="1"/>
    <xf numFmtId="207" fontId="155" fillId="0" borderId="250" xfId="465" applyNumberFormat="1" applyFont="1" applyFill="1" applyBorder="1"/>
    <xf numFmtId="0" fontId="47" fillId="0" borderId="19" xfId="549" applyFont="1" applyBorder="1" applyAlignment="1" applyProtection="1">
      <alignment horizontal="left" indent="1"/>
    </xf>
    <xf numFmtId="0" fontId="47" fillId="0" borderId="18" xfId="549" applyFont="1" applyBorder="1" applyAlignment="1" applyProtection="1"/>
    <xf numFmtId="0" fontId="47" fillId="0" borderId="18" xfId="567" applyFont="1" applyBorder="1" applyProtection="1"/>
    <xf numFmtId="207" fontId="155" fillId="0" borderId="58" xfId="465" applyNumberFormat="1" applyFont="1" applyFill="1" applyBorder="1"/>
    <xf numFmtId="174" fontId="50" fillId="0" borderId="63" xfId="549" applyNumberFormat="1" applyFont="1" applyFill="1" applyBorder="1"/>
    <xf numFmtId="207" fontId="154" fillId="0" borderId="63" xfId="465" applyNumberFormat="1" applyFont="1" applyFill="1" applyBorder="1"/>
    <xf numFmtId="207" fontId="154" fillId="0" borderId="143" xfId="465" applyNumberFormat="1" applyFont="1" applyFill="1" applyBorder="1"/>
    <xf numFmtId="207" fontId="155" fillId="0" borderId="251" xfId="465" applyNumberFormat="1" applyFont="1" applyFill="1" applyBorder="1"/>
    <xf numFmtId="207" fontId="154" fillId="0" borderId="142" xfId="465" applyNumberFormat="1" applyFont="1" applyFill="1" applyBorder="1"/>
    <xf numFmtId="207" fontId="155" fillId="0" borderId="252" xfId="465" applyNumberFormat="1" applyFont="1" applyFill="1" applyBorder="1"/>
    <xf numFmtId="207" fontId="154" fillId="0" borderId="253" xfId="465" applyNumberFormat="1" applyFont="1" applyFill="1" applyBorder="1"/>
    <xf numFmtId="207" fontId="154" fillId="0" borderId="254" xfId="465" applyNumberFormat="1" applyFont="1" applyFill="1" applyBorder="1"/>
    <xf numFmtId="207" fontId="155" fillId="0" borderId="255" xfId="465" applyNumberFormat="1" applyFont="1" applyFill="1" applyBorder="1"/>
    <xf numFmtId="207" fontId="154" fillId="0" borderId="256" xfId="465" applyNumberFormat="1" applyFont="1" applyFill="1" applyBorder="1"/>
    <xf numFmtId="207" fontId="155" fillId="0" borderId="257" xfId="465" applyNumberFormat="1" applyFont="1" applyFill="1" applyBorder="1"/>
    <xf numFmtId="207" fontId="154" fillId="0" borderId="102" xfId="465" applyNumberFormat="1" applyFont="1" applyFill="1" applyBorder="1"/>
    <xf numFmtId="207" fontId="154" fillId="0" borderId="161" xfId="465" applyNumberFormat="1" applyFont="1" applyFill="1" applyBorder="1"/>
    <xf numFmtId="207" fontId="155" fillId="0" borderId="156" xfId="465" applyNumberFormat="1" applyFont="1" applyFill="1" applyBorder="1"/>
    <xf numFmtId="207" fontId="154" fillId="0" borderId="158" xfId="465" applyNumberFormat="1" applyFont="1" applyFill="1" applyBorder="1"/>
    <xf numFmtId="207" fontId="155" fillId="0" borderId="258" xfId="465" applyNumberFormat="1" applyFont="1" applyFill="1" applyBorder="1"/>
    <xf numFmtId="174" fontId="50" fillId="0" borderId="102" xfId="549" applyNumberFormat="1" applyFont="1" applyFill="1" applyBorder="1"/>
    <xf numFmtId="174" fontId="50" fillId="0" borderId="253" xfId="549" applyNumberFormat="1" applyFont="1" applyFill="1" applyBorder="1"/>
    <xf numFmtId="0" fontId="49" fillId="0" borderId="229" xfId="543" applyFont="1" applyBorder="1" applyAlignment="1">
      <alignment horizontal="center"/>
    </xf>
    <xf numFmtId="174" fontId="47" fillId="0" borderId="139" xfId="549" applyNumberFormat="1" applyFont="1" applyFill="1" applyBorder="1" applyAlignment="1">
      <alignment horizontal="center"/>
    </xf>
    <xf numFmtId="207" fontId="155" fillId="0" borderId="63" xfId="465" applyNumberFormat="1" applyFont="1" applyFill="1" applyBorder="1"/>
    <xf numFmtId="207" fontId="155" fillId="0" borderId="102" xfId="465" applyNumberFormat="1" applyFont="1" applyFill="1" applyBorder="1"/>
    <xf numFmtId="207" fontId="155" fillId="0" borderId="253" xfId="465" applyNumberFormat="1" applyFont="1" applyFill="1" applyBorder="1"/>
    <xf numFmtId="207" fontId="155" fillId="0" borderId="230" xfId="465" applyNumberFormat="1" applyFont="1" applyFill="1" applyBorder="1"/>
    <xf numFmtId="0" fontId="50" fillId="0" borderId="190" xfId="549" applyFont="1" applyFill="1" applyBorder="1" applyAlignment="1">
      <alignment horizontal="center"/>
    </xf>
    <xf numFmtId="0" fontId="50" fillId="0" borderId="192" xfId="549" applyFont="1" applyFill="1" applyBorder="1" applyAlignment="1">
      <alignment horizontal="center"/>
    </xf>
    <xf numFmtId="207" fontId="155" fillId="0" borderId="99" xfId="465" applyNumberFormat="1" applyFont="1" applyFill="1" applyBorder="1"/>
    <xf numFmtId="0" fontId="50" fillId="0" borderId="259" xfId="549" applyFont="1" applyFill="1" applyBorder="1" applyAlignment="1" applyProtection="1">
      <alignment horizontal="center"/>
    </xf>
    <xf numFmtId="0" fontId="50" fillId="0" borderId="239" xfId="549" applyFont="1" applyFill="1" applyBorder="1" applyAlignment="1" applyProtection="1">
      <alignment horizontal="center"/>
    </xf>
    <xf numFmtId="0" fontId="50" fillId="0" borderId="260" xfId="549" applyFont="1" applyFill="1" applyBorder="1" applyAlignment="1" applyProtection="1">
      <alignment horizontal="center"/>
    </xf>
    <xf numFmtId="0" fontId="50" fillId="0" borderId="261" xfId="549" applyFont="1" applyFill="1" applyBorder="1" applyAlignment="1" applyProtection="1">
      <alignment horizontal="center"/>
    </xf>
    <xf numFmtId="0" fontId="50" fillId="0" borderId="259" xfId="549" applyFont="1" applyFill="1" applyBorder="1" applyAlignment="1">
      <alignment horizontal="center"/>
    </xf>
    <xf numFmtId="0" fontId="50" fillId="0" borderId="260" xfId="549" applyFont="1" applyFill="1" applyBorder="1" applyAlignment="1">
      <alignment horizontal="center"/>
    </xf>
    <xf numFmtId="0" fontId="50" fillId="0" borderId="261" xfId="549" applyFont="1" applyFill="1" applyBorder="1" applyAlignment="1">
      <alignment horizontal="center"/>
    </xf>
    <xf numFmtId="174" fontId="50" fillId="0" borderId="0" xfId="549" applyNumberFormat="1" applyFont="1" applyFill="1" applyBorder="1"/>
    <xf numFmtId="207" fontId="154" fillId="0" borderId="199" xfId="465" applyNumberFormat="1" applyFont="1" applyFill="1" applyBorder="1"/>
    <xf numFmtId="0" fontId="50" fillId="0" borderId="262" xfId="549" applyFont="1" applyFill="1" applyBorder="1" applyAlignment="1" applyProtection="1">
      <alignment horizontal="center"/>
    </xf>
    <xf numFmtId="0" fontId="50" fillId="0" borderId="191" xfId="549" applyFont="1" applyFill="1" applyBorder="1" applyAlignment="1" applyProtection="1">
      <alignment horizontal="center"/>
    </xf>
    <xf numFmtId="0" fontId="50" fillId="0" borderId="263" xfId="549" applyFont="1" applyFill="1" applyBorder="1" applyAlignment="1" applyProtection="1">
      <alignment horizontal="center"/>
    </xf>
    <xf numFmtId="0" fontId="50" fillId="0" borderId="262" xfId="549" applyFont="1" applyFill="1" applyBorder="1" applyAlignment="1">
      <alignment horizontal="center"/>
    </xf>
    <xf numFmtId="0" fontId="50" fillId="0" borderId="190" xfId="549" applyFont="1" applyFill="1" applyBorder="1" applyAlignment="1" applyProtection="1">
      <alignment horizontal="center"/>
    </xf>
    <xf numFmtId="207" fontId="154" fillId="0" borderId="168" xfId="465" applyNumberFormat="1" applyFont="1" applyFill="1" applyBorder="1"/>
    <xf numFmtId="0" fontId="49" fillId="0" borderId="49" xfId="543" applyFont="1" applyBorder="1" applyAlignment="1">
      <alignment horizontal="center"/>
    </xf>
    <xf numFmtId="174" fontId="47" fillId="0" borderId="50" xfId="549" applyNumberFormat="1" applyFont="1" applyFill="1" applyBorder="1" applyAlignment="1">
      <alignment horizontal="center"/>
    </xf>
    <xf numFmtId="174" fontId="47" fillId="0" borderId="253" xfId="549" applyNumberFormat="1" applyFont="1" applyFill="1" applyBorder="1"/>
    <xf numFmtId="207" fontId="155" fillId="0" borderId="46" xfId="465" applyNumberFormat="1" applyFont="1" applyFill="1" applyBorder="1"/>
    <xf numFmtId="207" fontId="154" fillId="72" borderId="102" xfId="465" applyNumberFormat="1" applyFont="1" applyFill="1" applyBorder="1"/>
    <xf numFmtId="207" fontId="154" fillId="72" borderId="253" xfId="465" applyNumberFormat="1" applyFont="1" applyFill="1" applyBorder="1"/>
    <xf numFmtId="207" fontId="154" fillId="72" borderId="99" xfId="465" applyNumberFormat="1" applyFont="1" applyFill="1" applyBorder="1"/>
    <xf numFmtId="207" fontId="154" fillId="72" borderId="230" xfId="465" applyNumberFormat="1" applyFont="1" applyFill="1" applyBorder="1"/>
    <xf numFmtId="10" fontId="80" fillId="32" borderId="0" xfId="547" quotePrefix="1" applyNumberFormat="1" applyFont="1" applyFill="1" applyBorder="1" applyAlignment="1" applyProtection="1">
      <alignment horizontal="right"/>
    </xf>
    <xf numFmtId="0" fontId="42" fillId="0" borderId="74" xfId="549" applyFont="1" applyBorder="1"/>
    <xf numFmtId="0" fontId="42" fillId="0" borderId="74" xfId="549" applyFont="1" applyFill="1" applyBorder="1" applyAlignment="1">
      <alignment horizontal="left" indent="2"/>
    </xf>
    <xf numFmtId="3" fontId="119" fillId="0" borderId="264" xfId="549" applyNumberFormat="1" applyFont="1" applyFill="1" applyBorder="1" applyAlignment="1">
      <alignment horizontal="right"/>
    </xf>
    <xf numFmtId="3" fontId="119" fillId="0" borderId="265" xfId="549" applyNumberFormat="1" applyFont="1" applyFill="1" applyBorder="1" applyAlignment="1">
      <alignment horizontal="right"/>
    </xf>
    <xf numFmtId="174" fontId="50" fillId="0" borderId="158" xfId="549" applyNumberFormat="1" applyFont="1" applyFill="1" applyBorder="1" applyAlignment="1" applyProtection="1">
      <alignment horizontal="right"/>
    </xf>
    <xf numFmtId="0" fontId="47" fillId="0" borderId="266" xfId="549" applyFont="1" applyFill="1" applyBorder="1" applyProtection="1"/>
    <xf numFmtId="168" fontId="47" fillId="0" borderId="102" xfId="0" applyNumberFormat="1" applyFont="1" applyFill="1" applyBorder="1" applyProtection="1"/>
    <xf numFmtId="168" fontId="47" fillId="0" borderId="209" xfId="0" applyNumberFormat="1" applyFont="1" applyFill="1" applyBorder="1" applyProtection="1"/>
    <xf numFmtId="0" fontId="50" fillId="0" borderId="221" xfId="549" applyFont="1" applyFill="1" applyBorder="1" applyAlignment="1" applyProtection="1">
      <alignment horizontal="center" wrapText="1"/>
    </xf>
    <xf numFmtId="183" fontId="47" fillId="0" borderId="222" xfId="549" applyNumberFormat="1" applyFont="1" applyFill="1" applyBorder="1" applyProtection="1"/>
    <xf numFmtId="207" fontId="47" fillId="0" borderId="222" xfId="549" applyNumberFormat="1" applyFont="1" applyFill="1" applyBorder="1" applyAlignment="1" applyProtection="1">
      <alignment horizontal="right"/>
    </xf>
    <xf numFmtId="207" fontId="47" fillId="0" borderId="222" xfId="549" applyNumberFormat="1" applyFont="1" applyFill="1" applyBorder="1" applyProtection="1"/>
    <xf numFmtId="207" fontId="47" fillId="0" borderId="267" xfId="549" applyNumberFormat="1" applyFont="1" applyFill="1" applyBorder="1" applyAlignment="1" applyProtection="1">
      <alignment horizontal="right"/>
    </xf>
    <xf numFmtId="207" fontId="50" fillId="0" borderId="172" xfId="549" applyNumberFormat="1" applyFont="1" applyFill="1" applyBorder="1" applyAlignment="1" applyProtection="1">
      <alignment horizontal="right"/>
    </xf>
    <xf numFmtId="207" fontId="50" fillId="0" borderId="268" xfId="549" applyNumberFormat="1" applyFont="1" applyFill="1" applyBorder="1" applyAlignment="1" applyProtection="1">
      <alignment horizontal="right"/>
    </xf>
    <xf numFmtId="207" fontId="50" fillId="0" borderId="222" xfId="549" applyNumberFormat="1" applyFont="1" applyFill="1" applyBorder="1" applyAlignment="1" applyProtection="1">
      <alignment horizontal="right"/>
    </xf>
    <xf numFmtId="207" fontId="103" fillId="0" borderId="222" xfId="549" applyNumberFormat="1" applyFont="1" applyFill="1" applyBorder="1" applyAlignment="1" applyProtection="1">
      <alignment horizontal="right"/>
    </xf>
    <xf numFmtId="174" fontId="50" fillId="0" borderId="268" xfId="549" applyNumberFormat="1" applyFont="1" applyFill="1" applyBorder="1" applyAlignment="1" applyProtection="1">
      <alignment horizontal="right"/>
    </xf>
    <xf numFmtId="0" fontId="47" fillId="0" borderId="269" xfId="549" applyFont="1" applyFill="1" applyBorder="1" applyProtection="1"/>
    <xf numFmtId="168" fontId="47" fillId="0" borderId="222" xfId="0" applyNumberFormat="1" applyFont="1" applyFill="1" applyBorder="1" applyProtection="1"/>
    <xf numFmtId="168" fontId="47" fillId="0" borderId="270" xfId="0" applyNumberFormat="1" applyFont="1" applyFill="1" applyBorder="1" applyProtection="1"/>
    <xf numFmtId="0" fontId="50" fillId="0" borderId="66" xfId="549" applyFont="1" applyFill="1" applyBorder="1" applyAlignment="1" applyProtection="1">
      <alignment horizontal="center"/>
    </xf>
    <xf numFmtId="207" fontId="155" fillId="0" borderId="0" xfId="465" applyNumberFormat="1" applyFont="1" applyFill="1" applyBorder="1"/>
    <xf numFmtId="207" fontId="154" fillId="0" borderId="0" xfId="465" applyNumberFormat="1" applyFont="1" applyFill="1" applyBorder="1"/>
    <xf numFmtId="207" fontId="154" fillId="0" borderId="53" xfId="465" applyNumberFormat="1" applyFont="1" applyFill="1" applyBorder="1"/>
    <xf numFmtId="207" fontId="155" fillId="0" borderId="135" xfId="465" applyNumberFormat="1" applyFont="1" applyFill="1" applyBorder="1"/>
    <xf numFmtId="207" fontId="154" fillId="0" borderId="92" xfId="465" applyNumberFormat="1" applyFont="1" applyFill="1" applyBorder="1"/>
    <xf numFmtId="207" fontId="155" fillId="0" borderId="59" xfId="465" applyNumberFormat="1" applyFont="1" applyFill="1" applyBorder="1"/>
    <xf numFmtId="207" fontId="155" fillId="0" borderId="18" xfId="465" applyNumberFormat="1" applyFont="1" applyFill="1" applyBorder="1"/>
    <xf numFmtId="207" fontId="154" fillId="0" borderId="18" xfId="465" applyNumberFormat="1" applyFont="1" applyFill="1" applyBorder="1"/>
    <xf numFmtId="207" fontId="154" fillId="0" borderId="184" xfId="465" applyNumberFormat="1" applyFont="1" applyFill="1" applyBorder="1"/>
    <xf numFmtId="207" fontId="155" fillId="0" borderId="29" xfId="465" applyNumberFormat="1" applyFont="1" applyFill="1" applyBorder="1"/>
    <xf numFmtId="207" fontId="154" fillId="0" borderId="29" xfId="465" applyNumberFormat="1" applyFont="1" applyFill="1" applyBorder="1"/>
    <xf numFmtId="207" fontId="154" fillId="0" borderId="55" xfId="465" applyNumberFormat="1" applyFont="1" applyFill="1" applyBorder="1"/>
    <xf numFmtId="207" fontId="155" fillId="0" borderId="223" xfId="465" applyNumberFormat="1" applyFont="1" applyFill="1" applyBorder="1"/>
    <xf numFmtId="207" fontId="154" fillId="0" borderId="224" xfId="465" applyNumberFormat="1" applyFont="1" applyFill="1" applyBorder="1"/>
    <xf numFmtId="0" fontId="50" fillId="0" borderId="34" xfId="549" applyFont="1" applyFill="1" applyBorder="1" applyAlignment="1" applyProtection="1">
      <alignment horizontal="center"/>
    </xf>
    <xf numFmtId="207" fontId="155" fillId="0" borderId="57" xfId="465" applyNumberFormat="1" applyFont="1" applyFill="1" applyBorder="1"/>
    <xf numFmtId="0" fontId="50" fillId="0" borderId="71" xfId="549" applyFont="1" applyFill="1" applyBorder="1" applyAlignment="1" applyProtection="1">
      <alignment horizontal="center"/>
    </xf>
    <xf numFmtId="207" fontId="155" fillId="0" borderId="36" xfId="465" applyNumberFormat="1" applyFont="1" applyFill="1" applyBorder="1"/>
    <xf numFmtId="207" fontId="154" fillId="72" borderId="36" xfId="465" applyNumberFormat="1" applyFont="1" applyFill="1" applyBorder="1"/>
    <xf numFmtId="207" fontId="154" fillId="29" borderId="36" xfId="465" applyNumberFormat="1" applyFont="1" applyFill="1" applyBorder="1"/>
    <xf numFmtId="207" fontId="154" fillId="0" borderId="36" xfId="465" applyNumberFormat="1" applyFont="1" applyFill="1" applyBorder="1"/>
    <xf numFmtId="207" fontId="154" fillId="0" borderId="54" xfId="465" applyNumberFormat="1" applyFont="1" applyFill="1" applyBorder="1"/>
    <xf numFmtId="207" fontId="155" fillId="0" borderId="60" xfId="465" applyNumberFormat="1" applyFont="1" applyFill="1" applyBorder="1"/>
    <xf numFmtId="0" fontId="50" fillId="0" borderId="43" xfId="549" applyFont="1" applyFill="1" applyBorder="1" applyAlignment="1" applyProtection="1">
      <alignment horizontal="center"/>
    </xf>
    <xf numFmtId="207" fontId="154" fillId="72" borderId="29" xfId="465" applyNumberFormat="1" applyFont="1" applyFill="1" applyBorder="1"/>
    <xf numFmtId="207" fontId="154" fillId="29" borderId="29" xfId="465" applyNumberFormat="1" applyFont="1" applyFill="1" applyBorder="1"/>
    <xf numFmtId="0" fontId="50" fillId="0" borderId="20" xfId="549" applyFont="1" applyFill="1" applyBorder="1" applyAlignment="1" applyProtection="1">
      <alignment horizontal="center"/>
    </xf>
    <xf numFmtId="0" fontId="49" fillId="0" borderId="18" xfId="543" applyFont="1" applyBorder="1"/>
    <xf numFmtId="0" fontId="155" fillId="0" borderId="18" xfId="564" applyFont="1" applyBorder="1" applyProtection="1"/>
    <xf numFmtId="0" fontId="47" fillId="0" borderId="127" xfId="0" applyFont="1" applyBorder="1" applyProtection="1"/>
    <xf numFmtId="207" fontId="47" fillId="0" borderId="102" xfId="461" applyNumberFormat="1" applyFont="1" applyFill="1" applyBorder="1"/>
    <xf numFmtId="207" fontId="47" fillId="0" borderId="158" xfId="461" applyNumberFormat="1" applyFont="1" applyFill="1" applyBorder="1"/>
    <xf numFmtId="207" fontId="47" fillId="0" borderId="209" xfId="461" applyNumberFormat="1" applyFont="1" applyFill="1" applyBorder="1"/>
    <xf numFmtId="207" fontId="47" fillId="0" borderId="127" xfId="461" applyNumberFormat="1" applyFont="1" applyFill="1" applyBorder="1"/>
    <xf numFmtId="0" fontId="47" fillId="0" borderId="89" xfId="0" applyFont="1" applyBorder="1" applyProtection="1"/>
    <xf numFmtId="0" fontId="47" fillId="0" borderId="125" xfId="0" applyFont="1" applyBorder="1" applyProtection="1"/>
    <xf numFmtId="207" fontId="47" fillId="0" borderId="78" xfId="461" applyNumberFormat="1" applyFont="1" applyFill="1" applyBorder="1"/>
    <xf numFmtId="207" fontId="47" fillId="0" borderId="271" xfId="461" applyNumberFormat="1" applyFont="1" applyFill="1" applyBorder="1"/>
    <xf numFmtId="207" fontId="47" fillId="0" borderId="272" xfId="461" applyNumberFormat="1" applyFont="1" applyFill="1" applyBorder="1"/>
    <xf numFmtId="207" fontId="47" fillId="0" borderId="125" xfId="461" applyNumberFormat="1" applyFont="1" applyFill="1" applyBorder="1"/>
    <xf numFmtId="0" fontId="47" fillId="29" borderId="267" xfId="549" applyFont="1" applyFill="1" applyBorder="1" applyAlignment="1">
      <alignment horizontal="center"/>
    </xf>
    <xf numFmtId="0" fontId="47" fillId="29" borderId="61" xfId="549" applyFont="1" applyFill="1" applyBorder="1" applyAlignment="1">
      <alignment horizontal="center"/>
    </xf>
    <xf numFmtId="207" fontId="47" fillId="71" borderId="152" xfId="465" applyNumberFormat="1" applyFont="1" applyFill="1" applyBorder="1"/>
    <xf numFmtId="207" fontId="47" fillId="71" borderId="145" xfId="465" applyNumberFormat="1" applyFont="1" applyFill="1" applyBorder="1"/>
    <xf numFmtId="168" fontId="47" fillId="71" borderId="145" xfId="614" applyNumberFormat="1" applyFont="1" applyFill="1" applyBorder="1"/>
    <xf numFmtId="168" fontId="47" fillId="71" borderId="203" xfId="614" applyNumberFormat="1" applyFont="1" applyFill="1" applyBorder="1"/>
    <xf numFmtId="207" fontId="155" fillId="0" borderId="281" xfId="465" applyNumberFormat="1" applyFont="1" applyFill="1" applyBorder="1"/>
    <xf numFmtId="0" fontId="99" fillId="0" borderId="0" xfId="549" quotePrefix="1" applyFont="1" applyFill="1" applyAlignment="1">
      <alignment horizontal="left" vertical="top"/>
    </xf>
    <xf numFmtId="9" fontId="139" fillId="0" borderId="35" xfId="605" applyNumberFormat="1" applyFont="1" applyFill="1" applyBorder="1"/>
    <xf numFmtId="207" fontId="139" fillId="0" borderId="35" xfId="549" applyNumberFormat="1" applyFont="1" applyFill="1" applyBorder="1"/>
    <xf numFmtId="207" fontId="139" fillId="0" borderId="51" xfId="549" applyNumberFormat="1" applyFont="1" applyFill="1" applyBorder="1"/>
    <xf numFmtId="174" fontId="47" fillId="0" borderId="253" xfId="469" applyNumberFormat="1" applyFont="1" applyFill="1" applyBorder="1"/>
    <xf numFmtId="0" fontId="181" fillId="0" borderId="110" xfId="0" applyFont="1" applyBorder="1" applyAlignment="1" applyProtection="1"/>
    <xf numFmtId="183" fontId="180" fillId="0" borderId="110" xfId="0" applyNumberFormat="1" applyFont="1" applyFill="1" applyBorder="1" applyAlignment="1" applyProtection="1">
      <alignment horizontal="right" wrapText="1"/>
    </xf>
    <xf numFmtId="183" fontId="180" fillId="0" borderId="107" xfId="0" applyNumberFormat="1" applyFont="1" applyFill="1" applyBorder="1" applyAlignment="1" applyProtection="1">
      <alignment horizontal="right" wrapText="1"/>
    </xf>
    <xf numFmtId="183" fontId="180" fillId="0" borderId="111" xfId="0" applyNumberFormat="1" applyFont="1" applyFill="1" applyBorder="1" applyAlignment="1" applyProtection="1">
      <alignment horizontal="right" wrapText="1"/>
    </xf>
    <xf numFmtId="183" fontId="180" fillId="0" borderId="122" xfId="0" applyNumberFormat="1" applyFont="1" applyFill="1" applyBorder="1" applyAlignment="1" applyProtection="1">
      <alignment horizontal="right" wrapText="1"/>
    </xf>
    <xf numFmtId="0" fontId="178" fillId="0" borderId="19" xfId="0" applyFont="1" applyBorder="1" applyProtection="1"/>
    <xf numFmtId="207" fontId="178" fillId="0" borderId="19" xfId="0" applyNumberFormat="1" applyFont="1" applyFill="1" applyBorder="1" applyAlignment="1" applyProtection="1">
      <alignment horizontal="right"/>
    </xf>
    <xf numFmtId="207" fontId="178" fillId="0" borderId="13" xfId="0" applyNumberFormat="1" applyFont="1" applyFill="1" applyBorder="1" applyProtection="1"/>
    <xf numFmtId="207" fontId="178" fillId="0" borderId="0" xfId="0" applyNumberFormat="1" applyFont="1" applyFill="1" applyBorder="1" applyProtection="1"/>
    <xf numFmtId="207" fontId="178" fillId="0" borderId="29" xfId="0" applyNumberFormat="1" applyFont="1" applyFill="1" applyBorder="1" applyProtection="1"/>
    <xf numFmtId="0" fontId="178" fillId="0" borderId="37" xfId="0" applyFont="1" applyBorder="1" applyProtection="1"/>
    <xf numFmtId="207" fontId="178" fillId="0" borderId="37" xfId="0" applyNumberFormat="1" applyFont="1" applyFill="1" applyBorder="1" applyAlignment="1" applyProtection="1">
      <alignment horizontal="right"/>
    </xf>
    <xf numFmtId="207" fontId="178" fillId="0" borderId="39" xfId="0" applyNumberFormat="1" applyFont="1" applyFill="1" applyBorder="1" applyProtection="1"/>
    <xf numFmtId="207" fontId="178" fillId="0" borderId="67" xfId="0" applyNumberFormat="1" applyFont="1" applyFill="1" applyBorder="1" applyProtection="1"/>
    <xf numFmtId="0" fontId="180" fillId="0" borderId="41" xfId="0" applyFont="1" applyBorder="1" applyProtection="1"/>
    <xf numFmtId="207" fontId="180" fillId="0" borderId="41" xfId="0" applyNumberFormat="1" applyFont="1" applyFill="1" applyBorder="1" applyAlignment="1" applyProtection="1">
      <alignment horizontal="right"/>
    </xf>
    <xf numFmtId="207" fontId="180" fillId="0" borderId="43" xfId="0" applyNumberFormat="1" applyFont="1" applyFill="1" applyBorder="1" applyProtection="1"/>
    <xf numFmtId="207" fontId="180" fillId="0" borderId="7" xfId="0" applyNumberFormat="1" applyFont="1" applyFill="1" applyBorder="1" applyProtection="1"/>
    <xf numFmtId="207" fontId="180" fillId="0" borderId="44" xfId="0" applyNumberFormat="1" applyFont="1" applyFill="1" applyBorder="1" applyProtection="1"/>
    <xf numFmtId="0" fontId="178" fillId="0" borderId="0" xfId="0" applyFont="1"/>
    <xf numFmtId="0" fontId="181" fillId="0" borderId="110" xfId="0" applyFont="1" applyBorder="1" applyProtection="1"/>
    <xf numFmtId="207" fontId="178" fillId="0" borderId="62" xfId="0" applyNumberFormat="1" applyFont="1" applyFill="1" applyBorder="1" applyProtection="1"/>
    <xf numFmtId="207" fontId="178" fillId="0" borderId="51" xfId="0" applyNumberFormat="1" applyFont="1" applyFill="1" applyBorder="1" applyProtection="1"/>
    <xf numFmtId="0" fontId="47" fillId="0" borderId="0" xfId="549" applyFont="1" applyFill="1" applyBorder="1" applyAlignment="1">
      <alignment vertical="top"/>
    </xf>
    <xf numFmtId="0" fontId="47" fillId="0" borderId="65" xfId="549" applyFont="1" applyFill="1" applyBorder="1" applyAlignment="1">
      <alignment vertical="top"/>
    </xf>
    <xf numFmtId="0" fontId="63" fillId="29" borderId="33" xfId="549" applyFont="1" applyFill="1" applyBorder="1" applyAlignment="1">
      <alignment horizontal="center"/>
    </xf>
    <xf numFmtId="0" fontId="63" fillId="29" borderId="66" xfId="549" applyFont="1" applyFill="1" applyBorder="1" applyAlignment="1">
      <alignment horizontal="center"/>
    </xf>
    <xf numFmtId="0" fontId="63" fillId="29" borderId="47" xfId="549" applyFont="1" applyFill="1" applyBorder="1" applyAlignment="1">
      <alignment horizontal="center"/>
    </xf>
    <xf numFmtId="0" fontId="67" fillId="23" borderId="33" xfId="549" applyFont="1" applyFill="1" applyBorder="1" applyAlignment="1" applyProtection="1">
      <alignment horizontal="center" vertical="center"/>
    </xf>
    <xf numFmtId="0" fontId="67" fillId="23" borderId="66" xfId="549" applyFont="1" applyFill="1" applyBorder="1" applyAlignment="1" applyProtection="1">
      <alignment horizontal="center" vertical="center"/>
    </xf>
    <xf numFmtId="0" fontId="67" fillId="23" borderId="47" xfId="549" applyFont="1" applyFill="1" applyBorder="1" applyAlignment="1" applyProtection="1">
      <alignment horizontal="center" vertical="center"/>
    </xf>
    <xf numFmtId="0" fontId="144" fillId="23" borderId="0" xfId="549" applyFont="1" applyFill="1" applyBorder="1" applyAlignment="1" applyProtection="1">
      <alignment horizontal="center"/>
    </xf>
    <xf numFmtId="0" fontId="48" fillId="23" borderId="206" xfId="549" applyFont="1" applyFill="1" applyBorder="1" applyAlignment="1" applyProtection="1">
      <alignment horizontal="center" vertical="center"/>
    </xf>
    <xf numFmtId="0" fontId="139" fillId="0" borderId="0" xfId="549" applyFont="1" applyFill="1" applyAlignment="1">
      <alignment horizontal="left" vertical="top"/>
    </xf>
    <xf numFmtId="0" fontId="139" fillId="0" borderId="0" xfId="549" quotePrefix="1" applyFont="1" applyFill="1" applyAlignment="1">
      <alignment horizontal="left" vertical="top"/>
    </xf>
    <xf numFmtId="0" fontId="99" fillId="0" borderId="0" xfId="537" applyFont="1" applyFill="1" applyAlignment="1">
      <alignment vertical="top"/>
    </xf>
    <xf numFmtId="0" fontId="139" fillId="0" borderId="0" xfId="549" quotePrefix="1" applyFont="1" applyFill="1" applyAlignment="1">
      <alignment horizontal="left" vertical="top" wrapText="1"/>
    </xf>
    <xf numFmtId="0" fontId="47" fillId="0" borderId="0" xfId="549" quotePrefix="1" applyFont="1" applyFill="1" applyAlignment="1">
      <alignment horizontal="left" vertical="top" wrapText="1"/>
    </xf>
    <xf numFmtId="0" fontId="50" fillId="0" borderId="87" xfId="549" applyFont="1" applyFill="1" applyBorder="1" applyAlignment="1" applyProtection="1">
      <alignment horizontal="left"/>
    </xf>
    <xf numFmtId="0" fontId="50" fillId="0" borderId="88" xfId="549" applyFont="1" applyFill="1" applyBorder="1" applyAlignment="1" applyProtection="1">
      <alignment horizontal="left"/>
    </xf>
    <xf numFmtId="0" fontId="137" fillId="23" borderId="0" xfId="549" applyFont="1" applyFill="1" applyBorder="1" applyAlignment="1" applyProtection="1">
      <alignment horizontal="center"/>
    </xf>
    <xf numFmtId="0" fontId="50" fillId="0" borderId="84" xfId="549" applyFont="1" applyFill="1" applyBorder="1" applyAlignment="1" applyProtection="1">
      <alignment horizontal="center"/>
    </xf>
    <xf numFmtId="0" fontId="50" fillId="0" borderId="163" xfId="549" applyFont="1" applyFill="1" applyBorder="1" applyAlignment="1" applyProtection="1">
      <alignment horizontal="center"/>
    </xf>
    <xf numFmtId="0" fontId="50" fillId="0" borderId="85" xfId="549" applyFont="1" applyFill="1" applyBorder="1" applyAlignment="1" applyProtection="1">
      <alignment horizontal="center"/>
    </xf>
    <xf numFmtId="0" fontId="50" fillId="0" borderId="125" xfId="549" applyFont="1" applyFill="1" applyBorder="1" applyAlignment="1" applyProtection="1">
      <alignment horizontal="right" wrapText="1"/>
    </xf>
    <xf numFmtId="0" fontId="50" fillId="0" borderId="272" xfId="549" applyFont="1" applyFill="1" applyBorder="1" applyAlignment="1" applyProtection="1">
      <alignment horizontal="right" wrapText="1"/>
    </xf>
    <xf numFmtId="0" fontId="50" fillId="0" borderId="273" xfId="549" applyFont="1" applyFill="1" applyBorder="1" applyAlignment="1" applyProtection="1">
      <alignment horizontal="right"/>
    </xf>
    <xf numFmtId="0" fontId="50" fillId="0" borderId="95" xfId="549" applyFont="1" applyFill="1" applyBorder="1" applyAlignment="1" applyProtection="1">
      <alignment horizontal="right"/>
    </xf>
    <xf numFmtId="0" fontId="50" fillId="0" borderId="274" xfId="549" applyFont="1" applyFill="1" applyBorder="1" applyAlignment="1" applyProtection="1">
      <alignment horizontal="right"/>
    </xf>
    <xf numFmtId="0" fontId="50" fillId="0" borderId="179" xfId="549" applyFont="1" applyFill="1" applyBorder="1" applyAlignment="1" applyProtection="1">
      <alignment horizontal="right" wrapText="1"/>
    </xf>
    <xf numFmtId="0" fontId="50" fillId="0" borderId="275" xfId="549" applyFont="1" applyFill="1" applyBorder="1" applyAlignment="1" applyProtection="1">
      <alignment horizontal="right" wrapText="1"/>
    </xf>
    <xf numFmtId="0" fontId="50" fillId="0" borderId="17" xfId="549" applyFont="1" applyFill="1" applyBorder="1" applyAlignment="1" applyProtection="1">
      <alignment horizontal="right" wrapText="1"/>
    </xf>
    <xf numFmtId="0" fontId="50" fillId="0" borderId="32" xfId="549" applyFont="1" applyFill="1" applyBorder="1" applyAlignment="1" applyProtection="1">
      <alignment horizontal="right" wrapText="1"/>
    </xf>
    <xf numFmtId="0" fontId="50" fillId="0" borderId="7" xfId="549" applyFont="1" applyFill="1" applyBorder="1" applyAlignment="1" applyProtection="1">
      <alignment horizontal="right" wrapText="1"/>
    </xf>
    <xf numFmtId="0" fontId="50" fillId="0" borderId="0" xfId="549" applyFont="1" applyFill="1" applyBorder="1" applyAlignment="1" applyProtection="1">
      <alignment horizontal="right" wrapText="1"/>
    </xf>
    <xf numFmtId="0" fontId="50" fillId="0" borderId="42" xfId="549" applyFont="1" applyFill="1" applyBorder="1" applyAlignment="1" applyProtection="1">
      <alignment horizontal="right" wrapText="1"/>
    </xf>
    <xf numFmtId="0" fontId="42" fillId="0" borderId="67" xfId="569" applyFont="1" applyBorder="1"/>
    <xf numFmtId="0" fontId="42" fillId="0" borderId="276" xfId="569" applyFont="1" applyBorder="1"/>
    <xf numFmtId="0" fontId="42" fillId="0" borderId="0" xfId="569" applyFont="1" applyBorder="1"/>
    <xf numFmtId="0" fontId="42" fillId="0" borderId="65" xfId="569" applyFont="1" applyBorder="1"/>
    <xf numFmtId="0" fontId="146" fillId="23" borderId="0" xfId="549" applyFont="1" applyFill="1" applyBorder="1" applyAlignment="1" applyProtection="1">
      <alignment horizontal="center"/>
    </xf>
    <xf numFmtId="0" fontId="50" fillId="0" borderId="84" xfId="549" quotePrefix="1" applyFont="1" applyFill="1" applyBorder="1" applyAlignment="1" applyProtection="1">
      <alignment horizontal="center"/>
    </xf>
    <xf numFmtId="0" fontId="50" fillId="0" borderId="163" xfId="549" quotePrefix="1" applyFont="1" applyFill="1" applyBorder="1" applyAlignment="1" applyProtection="1">
      <alignment horizontal="center"/>
    </xf>
    <xf numFmtId="0" fontId="50" fillId="0" borderId="85" xfId="549" quotePrefix="1" applyFont="1" applyFill="1" applyBorder="1" applyAlignment="1" applyProtection="1">
      <alignment horizontal="center"/>
    </xf>
    <xf numFmtId="0" fontId="43" fillId="0" borderId="19" xfId="569" applyFont="1" applyBorder="1"/>
    <xf numFmtId="0" fontId="43" fillId="0" borderId="0" xfId="569" applyFont="1" applyBorder="1"/>
    <xf numFmtId="0" fontId="43" fillId="0" borderId="65" xfId="569" applyFont="1" applyBorder="1"/>
    <xf numFmtId="0" fontId="43" fillId="0" borderId="37" xfId="569" applyFont="1" applyBorder="1"/>
    <xf numFmtId="0" fontId="43" fillId="0" borderId="67" xfId="569" applyFont="1" applyBorder="1"/>
    <xf numFmtId="0" fontId="43" fillId="0" borderId="276" xfId="569" applyFont="1" applyBorder="1"/>
    <xf numFmtId="0" fontId="43" fillId="0" borderId="24" xfId="569" applyFont="1" applyBorder="1"/>
    <xf numFmtId="0" fontId="43" fillId="0" borderId="25" xfId="569" applyFont="1" applyBorder="1"/>
    <xf numFmtId="0" fontId="43" fillId="0" borderId="277" xfId="569" applyFont="1" applyBorder="1"/>
    <xf numFmtId="0" fontId="43" fillId="0" borderId="41" xfId="569" applyFont="1" applyBorder="1"/>
    <xf numFmtId="0" fontId="43" fillId="0" borderId="7" xfId="569" applyFont="1" applyBorder="1"/>
    <xf numFmtId="0" fontId="43" fillId="0" borderId="171" xfId="569" applyFont="1" applyBorder="1"/>
    <xf numFmtId="0" fontId="80" fillId="0" borderId="0" xfId="549" quotePrefix="1" applyFont="1" applyFill="1" applyBorder="1" applyAlignment="1">
      <alignment horizontal="left"/>
    </xf>
    <xf numFmtId="0" fontId="48" fillId="23" borderId="87" xfId="549" applyFont="1" applyFill="1" applyBorder="1" applyAlignment="1" applyProtection="1">
      <alignment horizontal="center" vertical="center"/>
    </xf>
    <xf numFmtId="0" fontId="67" fillId="23" borderId="88" xfId="549" applyFont="1" applyFill="1" applyBorder="1" applyAlignment="1" applyProtection="1">
      <alignment horizontal="center" vertical="center"/>
    </xf>
    <xf numFmtId="0" fontId="67" fillId="23" borderId="89" xfId="549" applyFont="1" applyFill="1" applyBorder="1" applyAlignment="1" applyProtection="1">
      <alignment horizontal="center" vertical="center"/>
    </xf>
    <xf numFmtId="0" fontId="50" fillId="0" borderId="80" xfId="549" applyFont="1" applyFill="1" applyBorder="1" applyAlignment="1" applyProtection="1">
      <alignment horizontal="right"/>
    </xf>
    <xf numFmtId="0" fontId="50" fillId="0" borderId="135" xfId="549" applyFont="1" applyFill="1" applyBorder="1" applyAlignment="1" applyProtection="1">
      <alignment horizontal="right"/>
    </xf>
    <xf numFmtId="0" fontId="50" fillId="0" borderId="251" xfId="549" applyFont="1" applyFill="1" applyBorder="1" applyAlignment="1" applyProtection="1">
      <alignment horizontal="right"/>
    </xf>
    <xf numFmtId="0" fontId="50" fillId="0" borderId="156" xfId="549" applyFont="1" applyFill="1" applyBorder="1" applyAlignment="1" applyProtection="1">
      <alignment horizontal="right"/>
    </xf>
    <xf numFmtId="0" fontId="50" fillId="0" borderId="180" xfId="549" applyFont="1" applyFill="1" applyBorder="1" applyAlignment="1" applyProtection="1">
      <alignment horizontal="right"/>
    </xf>
    <xf numFmtId="0" fontId="50" fillId="0" borderId="75" xfId="549" applyFont="1" applyFill="1" applyBorder="1" applyAlignment="1" applyProtection="1">
      <alignment horizontal="right"/>
    </xf>
    <xf numFmtId="0" fontId="50" fillId="0" borderId="275" xfId="549" applyFont="1" applyFill="1" applyBorder="1" applyAlignment="1" applyProtection="1">
      <alignment horizontal="right"/>
    </xf>
    <xf numFmtId="0" fontId="43" fillId="0" borderId="144" xfId="568" applyFont="1" applyFill="1" applyBorder="1" applyAlignment="1">
      <alignment horizontal="right" wrapText="1"/>
    </xf>
    <xf numFmtId="0" fontId="43" fillId="0" borderId="203" xfId="568" applyFont="1" applyFill="1" applyBorder="1" applyAlignment="1">
      <alignment horizontal="right" wrapText="1"/>
    </xf>
    <xf numFmtId="0" fontId="132" fillId="23" borderId="0" xfId="0" applyFont="1" applyFill="1" applyBorder="1" applyAlignment="1" applyProtection="1">
      <alignment horizontal="center"/>
    </xf>
    <xf numFmtId="0" fontId="50" fillId="0" borderId="33" xfId="0" quotePrefix="1" applyFont="1" applyFill="1" applyBorder="1" applyAlignment="1" applyProtection="1">
      <alignment horizontal="center"/>
    </xf>
    <xf numFmtId="0" fontId="50" fillId="0" borderId="66" xfId="0" quotePrefix="1" applyFont="1" applyFill="1" applyBorder="1" applyAlignment="1" applyProtection="1">
      <alignment horizontal="center"/>
    </xf>
    <xf numFmtId="0" fontId="50" fillId="0" borderId="47" xfId="0" quotePrefix="1" applyFont="1" applyFill="1" applyBorder="1" applyAlignment="1" applyProtection="1">
      <alignment horizontal="center"/>
    </xf>
    <xf numFmtId="0" fontId="67" fillId="23" borderId="33" xfId="0" applyFont="1" applyFill="1" applyBorder="1" applyAlignment="1" applyProtection="1">
      <alignment horizontal="center" vertical="center"/>
    </xf>
    <xf numFmtId="0" fontId="67" fillId="23" borderId="66" xfId="0" applyFont="1" applyFill="1" applyBorder="1" applyAlignment="1" applyProtection="1">
      <alignment horizontal="center" vertical="center"/>
    </xf>
    <xf numFmtId="0" fontId="67" fillId="23" borderId="47" xfId="0" applyFont="1" applyFill="1" applyBorder="1" applyAlignment="1" applyProtection="1">
      <alignment horizontal="center" vertical="center"/>
    </xf>
    <xf numFmtId="0" fontId="75" fillId="0" borderId="0" xfId="0" quotePrefix="1" applyFont="1" applyFill="1" applyBorder="1" applyAlignment="1">
      <alignment horizontal="left" vertical="top" wrapText="1"/>
    </xf>
    <xf numFmtId="0" fontId="75"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0" fontId="50" fillId="0" borderId="27" xfId="0" quotePrefix="1" applyFont="1" applyFill="1" applyBorder="1" applyAlignment="1" applyProtection="1">
      <alignment horizontal="center"/>
    </xf>
    <xf numFmtId="0" fontId="50" fillId="0" borderId="28" xfId="0" quotePrefix="1" applyFont="1" applyFill="1" applyBorder="1" applyAlignment="1" applyProtection="1">
      <alignment horizontal="center"/>
    </xf>
    <xf numFmtId="0" fontId="50" fillId="0" borderId="31" xfId="0" quotePrefix="1" applyFont="1" applyFill="1" applyBorder="1" applyAlignment="1" applyProtection="1">
      <alignment horizontal="center"/>
    </xf>
    <xf numFmtId="0" fontId="50" fillId="0" borderId="41" xfId="0" quotePrefix="1" applyFont="1" applyFill="1" applyBorder="1" applyAlignment="1" applyProtection="1">
      <alignment horizontal="center"/>
    </xf>
    <xf numFmtId="0" fontId="50" fillId="0" borderId="7" xfId="0" quotePrefix="1" applyFont="1" applyFill="1" applyBorder="1" applyAlignment="1" applyProtection="1">
      <alignment horizontal="center"/>
    </xf>
    <xf numFmtId="0" fontId="50" fillId="0" borderId="42" xfId="0" quotePrefix="1" applyFont="1" applyFill="1" applyBorder="1" applyAlignment="1" applyProtection="1">
      <alignment horizontal="center"/>
    </xf>
    <xf numFmtId="0" fontId="67" fillId="23" borderId="110" xfId="0" applyFont="1" applyFill="1" applyBorder="1" applyAlignment="1" applyProtection="1">
      <alignment horizontal="center" vertical="center"/>
    </xf>
    <xf numFmtId="0" fontId="67" fillId="23" borderId="111" xfId="0" applyFont="1" applyFill="1" applyBorder="1" applyAlignment="1" applyProtection="1">
      <alignment horizontal="center" vertical="center"/>
    </xf>
    <xf numFmtId="0" fontId="67" fillId="23" borderId="23" xfId="0" applyFont="1" applyFill="1" applyBorder="1" applyAlignment="1" applyProtection="1">
      <alignment horizontal="center" vertical="center"/>
    </xf>
    <xf numFmtId="0" fontId="135" fillId="23" borderId="0" xfId="0" applyFont="1" applyFill="1" applyBorder="1" applyAlignment="1" applyProtection="1">
      <alignment horizontal="center"/>
    </xf>
    <xf numFmtId="0" fontId="132" fillId="23" borderId="0" xfId="547" applyFont="1" applyFill="1" applyBorder="1" applyAlignment="1" applyProtection="1">
      <alignment horizontal="center" wrapText="1"/>
    </xf>
    <xf numFmtId="0" fontId="50" fillId="32" borderId="19" xfId="547" applyFont="1" applyFill="1" applyBorder="1" applyAlignment="1" applyProtection="1">
      <alignment horizontal="left" vertical="top" wrapText="1"/>
    </xf>
    <xf numFmtId="0" fontId="50" fillId="32" borderId="0" xfId="547" applyFont="1" applyFill="1" applyBorder="1" applyAlignment="1" applyProtection="1">
      <alignment horizontal="left" vertical="top" wrapText="1"/>
    </xf>
    <xf numFmtId="0" fontId="50" fillId="37" borderId="24" xfId="547" applyFont="1" applyFill="1" applyBorder="1" applyAlignment="1" applyProtection="1">
      <alignment horizontal="left"/>
    </xf>
    <xf numFmtId="0" fontId="50" fillId="37" borderId="124" xfId="547" applyFont="1" applyFill="1" applyBorder="1" applyAlignment="1" applyProtection="1">
      <alignment horizontal="left"/>
    </xf>
    <xf numFmtId="0" fontId="50" fillId="37" borderId="37" xfId="547" applyFont="1" applyFill="1" applyBorder="1" applyAlignment="1" applyProtection="1">
      <alignment horizontal="left"/>
    </xf>
    <xf numFmtId="0" fontId="50" fillId="37" borderId="70" xfId="547" applyFont="1" applyFill="1" applyBorder="1" applyAlignment="1" applyProtection="1">
      <alignment horizontal="left"/>
    </xf>
    <xf numFmtId="0" fontId="98" fillId="32" borderId="7" xfId="547" applyFont="1" applyFill="1" applyBorder="1" applyAlignment="1" applyProtection="1">
      <alignment horizontal="left" wrapText="1"/>
    </xf>
    <xf numFmtId="0" fontId="50" fillId="37" borderId="22" xfId="547" applyFont="1" applyFill="1" applyBorder="1" applyAlignment="1" applyProtection="1">
      <alignment horizontal="right" wrapText="1"/>
    </xf>
    <xf numFmtId="0" fontId="50" fillId="37" borderId="43" xfId="547" applyFont="1" applyFill="1" applyBorder="1" applyAlignment="1" applyProtection="1">
      <alignment horizontal="right" wrapText="1"/>
    </xf>
    <xf numFmtId="0" fontId="50" fillId="37" borderId="22" xfId="547" applyFont="1" applyFill="1" applyBorder="1" applyAlignment="1" applyProtection="1">
      <alignment horizontal="right"/>
    </xf>
    <xf numFmtId="0" fontId="50" fillId="37" borderId="43" xfId="547" applyFont="1" applyFill="1" applyBorder="1" applyAlignment="1" applyProtection="1">
      <alignment horizontal="right"/>
    </xf>
    <xf numFmtId="0" fontId="48" fillId="23" borderId="110" xfId="547" applyFont="1" applyFill="1" applyBorder="1" applyAlignment="1" applyProtection="1">
      <alignment horizontal="center" vertical="center"/>
    </xf>
    <xf numFmtId="0" fontId="48" fillId="23" borderId="111" xfId="547" applyFont="1" applyFill="1" applyBorder="1" applyAlignment="1" applyProtection="1">
      <alignment horizontal="center" vertical="center"/>
    </xf>
    <xf numFmtId="0" fontId="48" fillId="23" borderId="23" xfId="547" applyFont="1" applyFill="1" applyBorder="1" applyAlignment="1" applyProtection="1">
      <alignment horizontal="center" vertical="center"/>
    </xf>
    <xf numFmtId="0" fontId="50" fillId="32" borderId="27" xfId="547" applyFont="1" applyFill="1" applyBorder="1" applyAlignment="1" applyProtection="1">
      <alignment horizontal="center" vertical="center" wrapText="1"/>
    </xf>
    <xf numFmtId="0" fontId="50" fillId="32" borderId="28" xfId="547" applyFont="1" applyFill="1" applyBorder="1" applyAlignment="1" applyProtection="1">
      <alignment horizontal="center" vertical="center" wrapText="1"/>
    </xf>
    <xf numFmtId="0" fontId="50" fillId="32" borderId="31" xfId="547" applyFont="1" applyFill="1" applyBorder="1" applyAlignment="1" applyProtection="1">
      <alignment horizontal="center" vertical="center" wrapText="1"/>
    </xf>
    <xf numFmtId="0" fontId="50" fillId="37" borderId="49" xfId="547" applyFont="1" applyFill="1" applyBorder="1" applyAlignment="1" applyProtection="1">
      <alignment horizontal="right"/>
    </xf>
    <xf numFmtId="0" fontId="50" fillId="37" borderId="71" xfId="547" applyFont="1" applyFill="1" applyBorder="1" applyAlignment="1" applyProtection="1">
      <alignment horizontal="right"/>
    </xf>
    <xf numFmtId="0" fontId="50" fillId="37" borderId="50" xfId="547" applyFont="1" applyFill="1" applyBorder="1" applyAlignment="1" applyProtection="1">
      <alignment horizontal="right" wrapText="1"/>
    </xf>
    <xf numFmtId="0" fontId="50" fillId="37" borderId="44" xfId="547" applyFont="1" applyFill="1" applyBorder="1" applyAlignment="1" applyProtection="1">
      <alignment horizontal="right" wrapText="1"/>
    </xf>
    <xf numFmtId="0" fontId="50" fillId="37" borderId="19" xfId="547" applyFont="1" applyFill="1" applyBorder="1" applyAlignment="1" applyProtection="1">
      <alignment horizontal="left"/>
    </xf>
    <xf numFmtId="0" fontId="50" fillId="37" borderId="68" xfId="547" applyFont="1" applyFill="1" applyBorder="1" applyAlignment="1" applyProtection="1">
      <alignment horizontal="left"/>
    </xf>
    <xf numFmtId="0" fontId="50" fillId="32" borderId="24" xfId="547" applyFont="1" applyFill="1" applyBorder="1" applyAlignment="1" applyProtection="1">
      <alignment horizontal="left"/>
    </xf>
    <xf numFmtId="0" fontId="50" fillId="32" borderId="124" xfId="547" applyFont="1" applyFill="1" applyBorder="1" applyAlignment="1" applyProtection="1">
      <alignment horizontal="left"/>
    </xf>
    <xf numFmtId="0" fontId="50" fillId="32" borderId="110" xfId="547" quotePrefix="1" applyFont="1" applyFill="1" applyBorder="1" applyAlignment="1" applyProtection="1">
      <alignment horizontal="left" wrapText="1"/>
    </xf>
    <xf numFmtId="0" fontId="50" fillId="32" borderId="278" xfId="547" quotePrefix="1" applyFont="1" applyFill="1" applyBorder="1" applyAlignment="1" applyProtection="1">
      <alignment horizontal="left" wrapText="1"/>
    </xf>
    <xf numFmtId="0" fontId="50" fillId="32" borderId="37" xfId="547" applyFont="1" applyFill="1" applyBorder="1" applyAlignment="1" applyProtection="1">
      <alignment horizontal="left"/>
    </xf>
    <xf numFmtId="0" fontId="50" fillId="32" borderId="70" xfId="547" applyFont="1" applyFill="1" applyBorder="1" applyAlignment="1" applyProtection="1">
      <alignment horizontal="left"/>
    </xf>
    <xf numFmtId="0" fontId="0" fillId="0" borderId="124" xfId="0" applyBorder="1"/>
    <xf numFmtId="0" fontId="50" fillId="0" borderId="27" xfId="549" applyFont="1" applyBorder="1" applyAlignment="1">
      <alignment horizontal="center"/>
    </xf>
    <xf numFmtId="0" fontId="50" fillId="0" borderId="28" xfId="549" applyFont="1" applyBorder="1" applyAlignment="1">
      <alignment horizontal="center"/>
    </xf>
    <xf numFmtId="0" fontId="50" fillId="0" borderId="31" xfId="549" applyFont="1" applyBorder="1" applyAlignment="1">
      <alignment horizontal="center"/>
    </xf>
    <xf numFmtId="0" fontId="51" fillId="0" borderId="22" xfId="549" applyFont="1" applyBorder="1" applyAlignment="1">
      <alignment horizontal="right" vertical="center" wrapText="1"/>
    </xf>
    <xf numFmtId="0" fontId="51" fillId="0" borderId="39" xfId="549" applyFont="1" applyBorder="1" applyAlignment="1">
      <alignment horizontal="right" vertical="center" wrapText="1"/>
    </xf>
    <xf numFmtId="0" fontId="50" fillId="0" borderId="204" xfId="549" applyFont="1" applyBorder="1" applyAlignment="1">
      <alignment horizontal="right"/>
    </xf>
    <xf numFmtId="0" fontId="50" fillId="0" borderId="111" xfId="549" applyFont="1" applyBorder="1" applyAlignment="1">
      <alignment horizontal="right"/>
    </xf>
    <xf numFmtId="0" fontId="50" fillId="0" borderId="278" xfId="549" applyFont="1" applyBorder="1" applyAlignment="1">
      <alignment horizontal="right"/>
    </xf>
    <xf numFmtId="0" fontId="51" fillId="0" borderId="22" xfId="549" applyFont="1" applyBorder="1" applyAlignment="1">
      <alignment horizontal="right" wrapText="1"/>
    </xf>
    <xf numFmtId="0" fontId="51" fillId="0" borderId="39" xfId="549" applyFont="1" applyBorder="1" applyAlignment="1">
      <alignment horizontal="right" wrapText="1"/>
    </xf>
    <xf numFmtId="0" fontId="51" fillId="0" borderId="50" xfId="549" applyFont="1" applyBorder="1" applyAlignment="1">
      <alignment horizontal="right" wrapText="1"/>
    </xf>
    <xf numFmtId="0" fontId="51" fillId="0" borderId="51" xfId="549" applyFont="1" applyBorder="1" applyAlignment="1">
      <alignment horizontal="right" wrapText="1"/>
    </xf>
    <xf numFmtId="0" fontId="50" fillId="0" borderId="110" xfId="549" applyFont="1" applyBorder="1" applyAlignment="1">
      <alignment horizontal="right"/>
    </xf>
    <xf numFmtId="0" fontId="51" fillId="0" borderId="50" xfId="549" applyFont="1" applyBorder="1" applyAlignment="1">
      <alignment horizontal="right" vertical="center" wrapText="1"/>
    </xf>
    <xf numFmtId="0" fontId="51" fillId="0" borderId="51" xfId="549" applyFont="1" applyBorder="1" applyAlignment="1">
      <alignment horizontal="right" vertical="center" wrapText="1"/>
    </xf>
    <xf numFmtId="0" fontId="48" fillId="23" borderId="110" xfId="549" applyFont="1" applyFill="1" applyBorder="1" applyAlignment="1">
      <alignment horizontal="center" vertical="center"/>
    </xf>
    <xf numFmtId="0" fontId="48" fillId="23" borderId="111" xfId="549" applyFont="1" applyFill="1" applyBorder="1" applyAlignment="1">
      <alignment horizontal="center" vertical="center"/>
    </xf>
    <xf numFmtId="0" fontId="135" fillId="23" borderId="0" xfId="549" applyFont="1" applyFill="1" applyBorder="1" applyAlignment="1" applyProtection="1">
      <alignment horizontal="center"/>
    </xf>
    <xf numFmtId="0" fontId="51" fillId="0" borderId="49" xfId="549" applyFont="1" applyBorder="1" applyAlignment="1">
      <alignment horizontal="left" wrapText="1"/>
    </xf>
    <xf numFmtId="0" fontId="51" fillId="0" borderId="40" xfId="549" applyFont="1" applyBorder="1" applyAlignment="1">
      <alignment horizontal="left" wrapText="1"/>
    </xf>
    <xf numFmtId="0" fontId="51" fillId="0" borderId="22" xfId="549" applyFont="1" applyBorder="1" applyAlignment="1">
      <alignment horizontal="left" wrapText="1"/>
    </xf>
    <xf numFmtId="0" fontId="51" fillId="0" borderId="39" xfId="549" applyFont="1" applyBorder="1" applyAlignment="1">
      <alignment horizontal="left" wrapText="1"/>
    </xf>
    <xf numFmtId="0" fontId="48" fillId="23" borderId="23" xfId="549" applyFont="1" applyFill="1" applyBorder="1" applyAlignment="1">
      <alignment horizontal="center" vertical="center"/>
    </xf>
    <xf numFmtId="0" fontId="51" fillId="0" borderId="50" xfId="549" applyFont="1" applyBorder="1" applyAlignment="1">
      <alignment horizontal="left" wrapText="1"/>
    </xf>
    <xf numFmtId="0" fontId="51" fillId="0" borderId="51" xfId="549" applyFont="1" applyBorder="1" applyAlignment="1">
      <alignment horizontal="left" wrapText="1"/>
    </xf>
    <xf numFmtId="0" fontId="50" fillId="0" borderId="27" xfId="549" applyFont="1" applyBorder="1" applyAlignment="1">
      <alignment horizontal="center" vertical="center"/>
    </xf>
    <xf numFmtId="0" fontId="50" fillId="0" borderId="28" xfId="549" applyFont="1" applyBorder="1" applyAlignment="1">
      <alignment horizontal="center" vertical="center"/>
    </xf>
    <xf numFmtId="0" fontId="50" fillId="0" borderId="31" xfId="549" applyFont="1" applyBorder="1" applyAlignment="1">
      <alignment horizontal="center" vertical="center"/>
    </xf>
    <xf numFmtId="0" fontId="156" fillId="0" borderId="27" xfId="549" applyFont="1" applyBorder="1" applyAlignment="1">
      <alignment horizontal="left"/>
    </xf>
    <xf numFmtId="0" fontId="156" fillId="0" borderId="109" xfId="549" applyFont="1" applyBorder="1" applyAlignment="1">
      <alignment horizontal="left"/>
    </xf>
    <xf numFmtId="0" fontId="51" fillId="0" borderId="139" xfId="549" applyFont="1" applyBorder="1" applyAlignment="1">
      <alignment horizontal="right" wrapText="1"/>
    </xf>
    <xf numFmtId="0" fontId="51" fillId="0" borderId="69" xfId="549" applyFont="1" applyBorder="1" applyAlignment="1">
      <alignment horizontal="right" wrapText="1"/>
    </xf>
    <xf numFmtId="0" fontId="50" fillId="0" borderId="27" xfId="549" applyFont="1" applyFill="1" applyBorder="1" applyAlignment="1" applyProtection="1">
      <alignment horizontal="right" wrapText="1"/>
    </xf>
    <xf numFmtId="0" fontId="50" fillId="0" borderId="31" xfId="549" applyFont="1" applyFill="1" applyBorder="1" applyAlignment="1" applyProtection="1">
      <alignment horizontal="right" wrapText="1"/>
    </xf>
    <xf numFmtId="0" fontId="48" fillId="23" borderId="110" xfId="549" applyFont="1" applyFill="1" applyBorder="1" applyAlignment="1">
      <alignment horizontal="center"/>
    </xf>
    <xf numFmtId="0" fontId="48" fillId="23" borderId="111" xfId="549" applyFont="1" applyFill="1" applyBorder="1" applyAlignment="1">
      <alignment horizontal="center"/>
    </xf>
    <xf numFmtId="0" fontId="48" fillId="23" borderId="23" xfId="549" applyFont="1" applyFill="1" applyBorder="1" applyAlignment="1">
      <alignment horizontal="center"/>
    </xf>
    <xf numFmtId="9" fontId="50" fillId="0" borderId="7" xfId="549" applyNumberFormat="1" applyFont="1" applyBorder="1" applyAlignment="1" applyProtection="1">
      <alignment horizontal="left" wrapText="1"/>
    </xf>
    <xf numFmtId="9" fontId="50" fillId="0" borderId="42" xfId="549" applyNumberFormat="1" applyFont="1" applyBorder="1" applyAlignment="1" applyProtection="1">
      <alignment horizontal="left" wrapText="1"/>
    </xf>
    <xf numFmtId="20" fontId="48" fillId="23" borderId="110" xfId="549" applyNumberFormat="1" applyFont="1" applyFill="1" applyBorder="1" applyAlignment="1">
      <alignment horizontal="center" vertical="center"/>
    </xf>
    <xf numFmtId="20" fontId="48" fillId="23" borderId="111" xfId="549" applyNumberFormat="1" applyFont="1" applyFill="1" applyBorder="1" applyAlignment="1">
      <alignment horizontal="center" vertical="center"/>
    </xf>
    <xf numFmtId="20" fontId="48" fillId="23" borderId="23" xfId="549" applyNumberFormat="1" applyFont="1" applyFill="1" applyBorder="1" applyAlignment="1">
      <alignment horizontal="center" vertical="center"/>
    </xf>
    <xf numFmtId="0" fontId="50" fillId="0" borderId="110" xfId="549" applyFont="1" applyBorder="1" applyAlignment="1">
      <alignment horizontal="right" vertical="center"/>
    </xf>
    <xf numFmtId="0" fontId="50" fillId="0" borderId="111" xfId="549" applyFont="1" applyBorder="1" applyAlignment="1">
      <alignment horizontal="right" vertical="center"/>
    </xf>
    <xf numFmtId="0" fontId="50" fillId="0" borderId="278" xfId="549" applyFont="1" applyBorder="1" applyAlignment="1">
      <alignment horizontal="right" vertical="center"/>
    </xf>
    <xf numFmtId="20" fontId="48" fillId="23" borderId="279" xfId="549" applyNumberFormat="1" applyFont="1" applyFill="1" applyBorder="1" applyAlignment="1">
      <alignment horizontal="center" vertical="center"/>
    </xf>
    <xf numFmtId="9" fontId="50" fillId="0" borderId="0" xfId="549" applyNumberFormat="1" applyFont="1" applyBorder="1" applyAlignment="1" applyProtection="1">
      <alignment horizontal="left" wrapText="1"/>
    </xf>
    <xf numFmtId="9" fontId="50" fillId="0" borderId="18" xfId="549" applyNumberFormat="1" applyFont="1" applyBorder="1" applyAlignment="1" applyProtection="1">
      <alignment horizontal="left" wrapText="1"/>
    </xf>
    <xf numFmtId="20" fontId="48" fillId="23" borderId="279" xfId="549" applyNumberFormat="1" applyFont="1" applyFill="1" applyBorder="1" applyAlignment="1">
      <alignment horizontal="center"/>
    </xf>
    <xf numFmtId="20" fontId="48" fillId="23" borderId="111" xfId="549" applyNumberFormat="1" applyFont="1" applyFill="1" applyBorder="1" applyAlignment="1">
      <alignment horizontal="center"/>
    </xf>
    <xf numFmtId="20" fontId="48" fillId="23" borderId="23" xfId="549" applyNumberFormat="1" applyFont="1" applyFill="1" applyBorder="1" applyAlignment="1">
      <alignment horizontal="center"/>
    </xf>
    <xf numFmtId="0" fontId="51" fillId="0" borderId="49" xfId="549" applyFont="1" applyBorder="1" applyAlignment="1">
      <alignment horizontal="left" vertical="center" wrapText="1"/>
    </xf>
    <xf numFmtId="0" fontId="51" fillId="0" borderId="40" xfId="549" applyFont="1" applyBorder="1" applyAlignment="1">
      <alignment horizontal="left" vertical="center" wrapText="1"/>
    </xf>
    <xf numFmtId="0" fontId="51" fillId="0" borderId="139" xfId="549" applyFont="1" applyBorder="1" applyAlignment="1">
      <alignment horizontal="left" vertical="center" wrapText="1"/>
    </xf>
    <xf numFmtId="0" fontId="51" fillId="0" borderId="69" xfId="549" applyFont="1" applyBorder="1" applyAlignment="1">
      <alignment horizontal="left" vertical="center" wrapText="1"/>
    </xf>
    <xf numFmtId="0" fontId="51" fillId="0" borderId="22" xfId="549" applyFont="1" applyBorder="1" applyAlignment="1">
      <alignment horizontal="left" vertical="center" wrapText="1"/>
    </xf>
    <xf numFmtId="0" fontId="51" fillId="0" borderId="39" xfId="549" applyFont="1" applyBorder="1" applyAlignment="1">
      <alignment horizontal="left" vertical="center" wrapText="1"/>
    </xf>
    <xf numFmtId="0" fontId="51" fillId="0" borderId="50" xfId="549" applyFont="1" applyBorder="1" applyAlignment="1">
      <alignment horizontal="left" vertical="center" wrapText="1"/>
    </xf>
    <xf numFmtId="0" fontId="51" fillId="0" borderId="51" xfId="549" applyFont="1" applyBorder="1" applyAlignment="1">
      <alignment horizontal="left" vertical="center" wrapText="1"/>
    </xf>
    <xf numFmtId="0" fontId="50" fillId="32" borderId="41" xfId="547" applyFont="1" applyFill="1" applyBorder="1" applyAlignment="1" applyProtection="1">
      <alignment horizontal="center" vertical="center" wrapText="1"/>
    </xf>
    <xf numFmtId="0" fontId="50" fillId="32" borderId="7" xfId="547" applyFont="1" applyFill="1" applyBorder="1" applyAlignment="1" applyProtection="1">
      <alignment horizontal="center" vertical="center" wrapText="1"/>
    </xf>
    <xf numFmtId="0" fontId="50" fillId="32" borderId="42" xfId="547" applyFont="1" applyFill="1" applyBorder="1" applyAlignment="1" applyProtection="1">
      <alignment horizontal="center" vertical="center" wrapText="1"/>
    </xf>
    <xf numFmtId="0" fontId="50" fillId="37" borderId="32" xfId="547" applyFont="1" applyFill="1" applyBorder="1" applyAlignment="1" applyProtection="1">
      <alignment horizontal="right" wrapText="1"/>
    </xf>
    <xf numFmtId="0" fontId="50" fillId="37" borderId="42" xfId="547" applyFont="1" applyFill="1" applyBorder="1" applyAlignment="1" applyProtection="1">
      <alignment horizontal="right" wrapText="1"/>
    </xf>
    <xf numFmtId="0" fontId="50" fillId="37" borderId="21" xfId="547" applyFont="1" applyFill="1" applyBorder="1" applyAlignment="1" applyProtection="1">
      <alignment horizontal="right" wrapText="1"/>
    </xf>
    <xf numFmtId="0" fontId="50" fillId="37" borderId="41" xfId="547" applyFont="1" applyFill="1" applyBorder="1" applyAlignment="1" applyProtection="1">
      <alignment horizontal="right" wrapText="1"/>
    </xf>
    <xf numFmtId="0" fontId="98" fillId="32" borderId="0" xfId="547" applyFont="1" applyFill="1" applyBorder="1" applyAlignment="1" applyProtection="1">
      <alignment horizontal="left" wrapText="1"/>
    </xf>
    <xf numFmtId="0" fontId="48" fillId="23" borderId="87" xfId="547" applyFont="1" applyFill="1" applyBorder="1" applyAlignment="1" applyProtection="1">
      <alignment horizontal="center" vertical="center"/>
    </xf>
    <xf numFmtId="0" fontId="48" fillId="23" borderId="88" xfId="547" applyFont="1" applyFill="1" applyBorder="1" applyAlignment="1" applyProtection="1">
      <alignment horizontal="center" vertical="center"/>
    </xf>
    <xf numFmtId="0" fontId="48" fillId="23" borderId="280" xfId="547" applyFont="1" applyFill="1" applyBorder="1" applyAlignment="1" applyProtection="1">
      <alignment horizontal="center" vertical="center"/>
    </xf>
    <xf numFmtId="0" fontId="128" fillId="0" borderId="0" xfId="0" applyFont="1" applyFill="1" applyBorder="1" applyAlignment="1">
      <alignment horizontal="left" vertical="top" wrapText="1"/>
    </xf>
    <xf numFmtId="0" fontId="50" fillId="37" borderId="49" xfId="547" applyFont="1" applyFill="1" applyBorder="1" applyAlignment="1" applyProtection="1">
      <alignment horizontal="right" wrapText="1"/>
    </xf>
    <xf numFmtId="0" fontId="50" fillId="37" borderId="71" xfId="547" applyFont="1" applyFill="1" applyBorder="1" applyAlignment="1" applyProtection="1">
      <alignment horizontal="right" wrapText="1"/>
    </xf>
    <xf numFmtId="0" fontId="121" fillId="0" borderId="7" xfId="549" applyFont="1" applyBorder="1" applyAlignment="1">
      <alignment horizontal="left" wrapText="1"/>
    </xf>
    <xf numFmtId="0" fontId="121" fillId="0" borderId="42" xfId="549" applyFont="1" applyBorder="1" applyAlignment="1">
      <alignment horizontal="left" wrapText="1"/>
    </xf>
    <xf numFmtId="0" fontId="50" fillId="0" borderId="33" xfId="549" applyFont="1" applyFill="1" applyBorder="1" applyAlignment="1" applyProtection="1">
      <alignment horizontal="center"/>
    </xf>
    <xf numFmtId="0" fontId="121" fillId="0" borderId="66" xfId="549" applyFont="1" applyFill="1" applyBorder="1" applyAlignment="1" applyProtection="1">
      <alignment horizontal="center"/>
    </xf>
    <xf numFmtId="0" fontId="121" fillId="0" borderId="47" xfId="549" applyFont="1" applyFill="1" applyBorder="1" applyAlignment="1" applyProtection="1">
      <alignment horizontal="center"/>
    </xf>
    <xf numFmtId="0" fontId="50" fillId="0" borderId="41" xfId="549" applyFont="1" applyFill="1" applyBorder="1" applyAlignment="1" applyProtection="1">
      <alignment horizontal="center"/>
    </xf>
    <xf numFmtId="0" fontId="121" fillId="0" borderId="7" xfId="549" applyFont="1" applyFill="1" applyBorder="1" applyAlignment="1" applyProtection="1">
      <alignment horizontal="center"/>
    </xf>
    <xf numFmtId="0" fontId="121" fillId="0" borderId="42" xfId="549" applyFont="1" applyFill="1" applyBorder="1" applyAlignment="1" applyProtection="1">
      <alignment horizontal="center"/>
    </xf>
    <xf numFmtId="0" fontId="116" fillId="0" borderId="0" xfId="549" applyFont="1" applyAlignment="1">
      <alignment horizontal="left" vertical="top" wrapText="1"/>
    </xf>
    <xf numFmtId="0" fontId="116" fillId="0" borderId="18" xfId="549" applyFont="1" applyBorder="1" applyAlignment="1">
      <alignment horizontal="left" vertical="top" wrapText="1"/>
    </xf>
    <xf numFmtId="0" fontId="115" fillId="0" borderId="33" xfId="549" applyFont="1" applyBorder="1" applyAlignment="1">
      <alignment horizontal="center" wrapText="1"/>
    </xf>
    <xf numFmtId="0" fontId="115" fillId="0" borderId="66" xfId="549" applyFont="1" applyBorder="1" applyAlignment="1">
      <alignment horizontal="center" wrapText="1"/>
    </xf>
    <xf numFmtId="0" fontId="115" fillId="0" borderId="47" xfId="549" applyFont="1" applyBorder="1" applyAlignment="1">
      <alignment horizontal="center" wrapText="1"/>
    </xf>
    <xf numFmtId="0" fontId="132" fillId="23" borderId="0" xfId="549" applyFont="1" applyFill="1" applyBorder="1" applyAlignment="1" applyProtection="1">
      <alignment horizontal="center" vertical="center" wrapText="1"/>
    </xf>
    <xf numFmtId="0" fontId="123" fillId="23" borderId="66" xfId="549" applyFont="1" applyFill="1" applyBorder="1" applyAlignment="1" applyProtection="1">
      <alignment horizontal="center" vertical="center"/>
    </xf>
    <xf numFmtId="0" fontId="123" fillId="23" borderId="47" xfId="549" applyFont="1" applyFill="1" applyBorder="1" applyAlignment="1" applyProtection="1">
      <alignment horizontal="center" vertical="center"/>
    </xf>
    <xf numFmtId="0" fontId="123" fillId="23" borderId="33" xfId="549" applyFont="1" applyFill="1" applyBorder="1" applyAlignment="1" applyProtection="1">
      <alignment horizontal="center" vertical="center"/>
    </xf>
    <xf numFmtId="0" fontId="152" fillId="0" borderId="0" xfId="0" quotePrefix="1" applyFont="1" applyFill="1" applyBorder="1" applyAlignment="1">
      <alignment horizontal="left" vertical="top" wrapText="1"/>
    </xf>
    <xf numFmtId="0" fontId="152" fillId="0" borderId="0" xfId="0" applyFont="1" applyFill="1" applyBorder="1" applyAlignment="1">
      <alignment horizontal="left" vertical="top" wrapText="1"/>
    </xf>
    <xf numFmtId="0" fontId="120" fillId="0" borderId="0" xfId="563" applyFont="1" applyBorder="1" applyAlignment="1">
      <alignment wrapText="1"/>
    </xf>
    <xf numFmtId="0" fontId="120" fillId="0" borderId="18" xfId="563" applyFont="1" applyBorder="1" applyAlignment="1"/>
    <xf numFmtId="9" fontId="120" fillId="0" borderId="21" xfId="561" applyNumberFormat="1" applyFont="1" applyBorder="1" applyAlignment="1" applyProtection="1">
      <alignment horizontal="left"/>
    </xf>
    <xf numFmtId="9" fontId="120" fillId="0" borderId="32" xfId="561" applyNumberFormat="1" applyFont="1" applyBorder="1" applyAlignment="1" applyProtection="1">
      <alignment horizontal="left"/>
    </xf>
    <xf numFmtId="0" fontId="121" fillId="0" borderId="264" xfId="0" applyFont="1" applyBorder="1" applyAlignment="1" applyProtection="1">
      <alignment horizontal="right" wrapText="1"/>
    </xf>
    <xf numFmtId="0" fontId="121" fillId="0" borderId="265" xfId="0" applyFont="1" applyBorder="1" applyAlignment="1" applyProtection="1">
      <alignment horizontal="right" wrapText="1"/>
    </xf>
    <xf numFmtId="3" fontId="119" fillId="0" borderId="264" xfId="549" applyNumberFormat="1" applyFont="1" applyFill="1" applyBorder="1" applyAlignment="1">
      <alignment horizontal="right"/>
    </xf>
    <xf numFmtId="3" fontId="119" fillId="0" borderId="265" xfId="549" applyNumberFormat="1" applyFont="1" applyFill="1" applyBorder="1" applyAlignment="1">
      <alignment horizontal="right"/>
    </xf>
    <xf numFmtId="0" fontId="121" fillId="0" borderId="264" xfId="0" applyFont="1" applyFill="1" applyBorder="1" applyAlignment="1" applyProtection="1">
      <alignment horizontal="right" wrapText="1"/>
    </xf>
    <xf numFmtId="0" fontId="121" fillId="0" borderId="265" xfId="0" applyFont="1" applyFill="1" applyBorder="1" applyAlignment="1" applyProtection="1">
      <alignment horizontal="right" wrapText="1"/>
    </xf>
    <xf numFmtId="0" fontId="125" fillId="0" borderId="0" xfId="549" applyFont="1" applyBorder="1" applyAlignment="1" applyProtection="1">
      <alignment horizontal="center"/>
    </xf>
    <xf numFmtId="0" fontId="50" fillId="0" borderId="33" xfId="549" applyFont="1" applyBorder="1" applyAlignment="1" applyProtection="1">
      <alignment horizontal="left"/>
    </xf>
    <xf numFmtId="0" fontId="50" fillId="0" borderId="47" xfId="549" applyFont="1" applyBorder="1" applyAlignment="1" applyProtection="1">
      <alignment horizontal="left"/>
    </xf>
    <xf numFmtId="0" fontId="161" fillId="23" borderId="0" xfId="543" applyFont="1" applyFill="1" applyBorder="1" applyAlignment="1">
      <alignment horizontal="center" vertical="center"/>
    </xf>
    <xf numFmtId="0" fontId="132" fillId="23" borderId="0" xfId="543" applyFont="1" applyFill="1" applyBorder="1" applyAlignment="1">
      <alignment horizontal="center" vertical="center"/>
    </xf>
    <xf numFmtId="174" fontId="47" fillId="0" borderId="21" xfId="549" applyNumberFormat="1" applyFont="1" applyFill="1" applyBorder="1" applyAlignment="1">
      <alignment horizontal="center"/>
    </xf>
    <xf numFmtId="174" fontId="47" fillId="0" borderId="17" xfId="549" applyNumberFormat="1" applyFont="1" applyFill="1" applyBorder="1" applyAlignment="1">
      <alignment horizontal="center"/>
    </xf>
    <xf numFmtId="174" fontId="47" fillId="0" borderId="32" xfId="549" applyNumberFormat="1" applyFont="1" applyFill="1" applyBorder="1" applyAlignment="1">
      <alignment horizontal="center"/>
    </xf>
    <xf numFmtId="0" fontId="47" fillId="0" borderId="7" xfId="549" applyFont="1" applyBorder="1" applyAlignment="1">
      <alignment horizontal="left" vertical="center"/>
    </xf>
    <xf numFmtId="0" fontId="47" fillId="0" borderId="42" xfId="549" applyFont="1" applyBorder="1" applyAlignment="1">
      <alignment horizontal="left" vertical="center"/>
    </xf>
    <xf numFmtId="0" fontId="160" fillId="23" borderId="21" xfId="549" applyFont="1" applyFill="1" applyBorder="1" applyAlignment="1" applyProtection="1">
      <alignment horizontal="center"/>
    </xf>
    <xf numFmtId="0" fontId="160" fillId="23" borderId="17" xfId="549" applyFont="1" applyFill="1" applyBorder="1" applyAlignment="1" applyProtection="1">
      <alignment horizontal="center"/>
    </xf>
    <xf numFmtId="0" fontId="160" fillId="23" borderId="32" xfId="549" applyFont="1" applyFill="1" applyBorder="1" applyAlignment="1" applyProtection="1">
      <alignment horizontal="center"/>
    </xf>
    <xf numFmtId="0" fontId="160" fillId="23" borderId="21" xfId="567" applyFont="1" applyFill="1" applyBorder="1" applyAlignment="1" applyProtection="1">
      <alignment horizontal="center"/>
    </xf>
    <xf numFmtId="0" fontId="160" fillId="23" borderId="17" xfId="567" applyFont="1" applyFill="1" applyBorder="1" applyAlignment="1" applyProtection="1">
      <alignment horizontal="center"/>
    </xf>
    <xf numFmtId="0" fontId="160" fillId="23" borderId="32" xfId="567" applyFont="1" applyFill="1" applyBorder="1" applyAlignment="1" applyProtection="1">
      <alignment horizontal="center"/>
    </xf>
    <xf numFmtId="0" fontId="49" fillId="0" borderId="33" xfId="543" applyFont="1" applyBorder="1" applyAlignment="1">
      <alignment horizontal="center"/>
    </xf>
    <xf numFmtId="0" fontId="49" fillId="0" borderId="66" xfId="543" applyFont="1" applyBorder="1" applyAlignment="1">
      <alignment horizontal="center"/>
    </xf>
    <xf numFmtId="0" fontId="49" fillId="0" borderId="47" xfId="543" applyFont="1" applyBorder="1" applyAlignment="1">
      <alignment horizontal="center"/>
    </xf>
    <xf numFmtId="0" fontId="160" fillId="23" borderId="33" xfId="549" applyFont="1" applyFill="1" applyBorder="1" applyAlignment="1" applyProtection="1">
      <alignment horizontal="center"/>
    </xf>
    <xf numFmtId="0" fontId="160" fillId="23" borderId="66" xfId="549" applyFont="1" applyFill="1" applyBorder="1" applyAlignment="1" applyProtection="1">
      <alignment horizontal="center"/>
    </xf>
    <xf numFmtId="0" fontId="160" fillId="23" borderId="47" xfId="549" applyFont="1" applyFill="1" applyBorder="1" applyAlignment="1" applyProtection="1">
      <alignment horizontal="center"/>
    </xf>
    <xf numFmtId="0" fontId="155" fillId="0" borderId="19" xfId="564" quotePrefix="1" applyFont="1" applyBorder="1" applyAlignment="1" applyProtection="1">
      <alignment horizontal="left"/>
    </xf>
    <xf numFmtId="0" fontId="155" fillId="0" borderId="18" xfId="564" quotePrefix="1" applyFont="1" applyBorder="1" applyAlignment="1" applyProtection="1">
      <alignment horizontal="left"/>
    </xf>
    <xf numFmtId="0" fontId="154" fillId="0" borderId="19" xfId="564" applyFont="1" applyBorder="1" applyAlignment="1" applyProtection="1">
      <alignment horizontal="left"/>
    </xf>
    <xf numFmtId="0" fontId="154" fillId="0" borderId="18" xfId="564" applyFont="1" applyBorder="1" applyAlignment="1" applyProtection="1">
      <alignment horizontal="left"/>
    </xf>
    <xf numFmtId="0" fontId="47" fillId="0" borderId="19" xfId="549" applyFont="1" applyBorder="1" applyAlignment="1" applyProtection="1">
      <alignment horizontal="left" indent="1"/>
    </xf>
    <xf numFmtId="0" fontId="47" fillId="0" borderId="18" xfId="549" applyFont="1" applyBorder="1" applyAlignment="1" applyProtection="1">
      <alignment horizontal="left" indent="1"/>
    </xf>
    <xf numFmtId="0" fontId="50" fillId="0" borderId="215" xfId="549" applyFont="1" applyBorder="1" applyAlignment="1" applyProtection="1">
      <alignment horizontal="left"/>
    </xf>
    <xf numFmtId="0" fontId="50" fillId="0" borderId="212" xfId="549" applyFont="1" applyBorder="1" applyAlignment="1" applyProtection="1">
      <alignment horizontal="left"/>
    </xf>
    <xf numFmtId="0" fontId="47" fillId="0" borderId="182" xfId="549" applyFont="1" applyBorder="1" applyAlignment="1" applyProtection="1">
      <alignment horizontal="left" indent="1"/>
    </xf>
    <xf numFmtId="0" fontId="47" fillId="0" borderId="184" xfId="549" applyFont="1" applyBorder="1" applyAlignment="1" applyProtection="1">
      <alignment horizontal="left" indent="1"/>
    </xf>
    <xf numFmtId="0" fontId="154" fillId="0" borderId="216" xfId="564" applyFont="1" applyBorder="1" applyAlignment="1" applyProtection="1">
      <alignment horizontal="left"/>
    </xf>
    <xf numFmtId="0" fontId="154" fillId="0" borderId="213" xfId="564" applyFont="1" applyBorder="1" applyAlignment="1" applyProtection="1">
      <alignment horizontal="left"/>
    </xf>
    <xf numFmtId="0" fontId="155" fillId="0" borderId="58" xfId="564" applyFont="1" applyBorder="1" applyAlignment="1" applyProtection="1">
      <alignment horizontal="left"/>
    </xf>
    <xf numFmtId="0" fontId="155" fillId="0" borderId="130" xfId="564" applyFont="1" applyBorder="1" applyAlignment="1" applyProtection="1">
      <alignment horizontal="left"/>
    </xf>
    <xf numFmtId="9" fontId="154" fillId="0" borderId="19" xfId="617" applyFont="1" applyBorder="1" applyAlignment="1" applyProtection="1">
      <alignment horizontal="left"/>
    </xf>
    <xf numFmtId="9" fontId="154" fillId="0" borderId="18" xfId="617" applyFont="1" applyBorder="1" applyAlignment="1" applyProtection="1">
      <alignment horizontal="left"/>
    </xf>
    <xf numFmtId="0" fontId="160" fillId="23" borderId="111" xfId="549" applyFont="1" applyFill="1" applyBorder="1" applyAlignment="1">
      <alignment horizontal="center"/>
    </xf>
    <xf numFmtId="0" fontId="160" fillId="23" borderId="110" xfId="549" applyFont="1" applyFill="1" applyBorder="1" applyAlignment="1">
      <alignment horizontal="center"/>
    </xf>
    <xf numFmtId="0" fontId="160" fillId="23" borderId="110" xfId="567" applyFont="1" applyFill="1" applyBorder="1" applyAlignment="1" applyProtection="1">
      <alignment horizontal="center"/>
    </xf>
    <xf numFmtId="0" fontId="160" fillId="23" borderId="23" xfId="567" applyFont="1" applyFill="1" applyBorder="1" applyAlignment="1" applyProtection="1">
      <alignment horizontal="center"/>
    </xf>
    <xf numFmtId="0" fontId="160" fillId="23" borderId="111" xfId="567" applyFont="1" applyFill="1" applyBorder="1" applyAlignment="1" applyProtection="1">
      <alignment horizontal="center"/>
    </xf>
    <xf numFmtId="0" fontId="50" fillId="0" borderId="19" xfId="549" quotePrefix="1" applyFont="1" applyBorder="1" applyAlignment="1">
      <alignment horizontal="left"/>
    </xf>
    <xf numFmtId="0" fontId="50" fillId="0" borderId="18" xfId="549" quotePrefix="1" applyFont="1" applyBorder="1" applyAlignment="1">
      <alignment horizontal="left"/>
    </xf>
    <xf numFmtId="0" fontId="154" fillId="0" borderId="19" xfId="564" applyFont="1" applyFill="1" applyBorder="1" applyAlignment="1" applyProtection="1">
      <alignment horizontal="left"/>
    </xf>
    <xf numFmtId="0" fontId="154" fillId="0" borderId="18" xfId="564" applyFont="1" applyFill="1" applyBorder="1" applyAlignment="1" applyProtection="1">
      <alignment horizontal="left"/>
    </xf>
    <xf numFmtId="0" fontId="160" fillId="23" borderId="33" xfId="549" applyFont="1" applyFill="1" applyBorder="1" applyAlignment="1">
      <alignment horizontal="center"/>
    </xf>
    <xf numFmtId="0" fontId="160" fillId="23" borderId="66" xfId="549" applyFont="1" applyFill="1" applyBorder="1" applyAlignment="1">
      <alignment horizontal="center"/>
    </xf>
    <xf numFmtId="0" fontId="160" fillId="23" borderId="47" xfId="549" applyFont="1" applyFill="1" applyBorder="1" applyAlignment="1">
      <alignment horizontal="center"/>
    </xf>
    <xf numFmtId="0" fontId="80" fillId="0" borderId="0" xfId="566" applyFont="1" applyFill="1" applyBorder="1" applyAlignment="1" applyProtection="1">
      <alignment horizontal="left" wrapText="1"/>
    </xf>
    <xf numFmtId="0" fontId="1" fillId="0" borderId="0" xfId="543" applyFont="1" applyFill="1" applyBorder="1" applyAlignment="1"/>
    <xf numFmtId="0" fontId="53" fillId="0" borderId="0" xfId="543" applyFont="1" applyBorder="1" applyAlignment="1">
      <alignment horizontal="left"/>
    </xf>
    <xf numFmtId="0" fontId="154" fillId="0" borderId="182" xfId="564" applyFont="1" applyBorder="1" applyAlignment="1" applyProtection="1">
      <alignment horizontal="left"/>
    </xf>
    <xf numFmtId="0" fontId="154" fillId="0" borderId="184" xfId="564" applyFont="1" applyBorder="1" applyAlignment="1" applyProtection="1">
      <alignment horizontal="left"/>
    </xf>
    <xf numFmtId="0" fontId="50" fillId="0" borderId="58" xfId="549" applyFont="1" applyBorder="1" applyAlignment="1">
      <alignment horizontal="left"/>
    </xf>
    <xf numFmtId="0" fontId="50" fillId="0" borderId="130" xfId="549" applyFont="1" applyBorder="1" applyAlignment="1">
      <alignment horizontal="left"/>
    </xf>
    <xf numFmtId="0" fontId="80" fillId="0" borderId="0" xfId="0" applyFont="1" applyFill="1" applyBorder="1" applyAlignment="1" applyProtection="1">
      <alignment horizontal="left" vertical="top" wrapText="1"/>
    </xf>
    <xf numFmtId="0" fontId="50" fillId="0" borderId="41" xfId="0" applyFont="1" applyFill="1" applyBorder="1" applyAlignment="1" applyProtection="1">
      <alignment horizontal="center"/>
    </xf>
    <xf numFmtId="0" fontId="50" fillId="0" borderId="19" xfId="0" applyFont="1" applyFill="1" applyBorder="1" applyAlignment="1" applyProtection="1">
      <alignment horizontal="left" wrapText="1"/>
    </xf>
    <xf numFmtId="0" fontId="50" fillId="0" borderId="0" xfId="0" applyFont="1" applyFill="1" applyBorder="1" applyAlignment="1" applyProtection="1">
      <alignment horizontal="left" wrapText="1"/>
    </xf>
    <xf numFmtId="0" fontId="50" fillId="0" borderId="105" xfId="0" applyFont="1" applyFill="1" applyBorder="1" applyAlignment="1" applyProtection="1">
      <alignment horizontal="left" wrapText="1"/>
    </xf>
    <xf numFmtId="0" fontId="50" fillId="0" borderId="112" xfId="0" applyFont="1" applyFill="1" applyBorder="1" applyAlignment="1" applyProtection="1">
      <alignment horizontal="left" wrapText="1"/>
    </xf>
    <xf numFmtId="0" fontId="50" fillId="0" borderId="0" xfId="0" applyFont="1" applyFill="1" applyBorder="1" applyAlignment="1" applyProtection="1">
      <alignment horizontal="center"/>
    </xf>
    <xf numFmtId="0" fontId="50" fillId="0" borderId="0" xfId="0" quotePrefix="1" applyFont="1" applyFill="1" applyBorder="1" applyAlignment="1" applyProtection="1">
      <alignment horizontal="center"/>
    </xf>
    <xf numFmtId="0" fontId="50" fillId="0" borderId="27" xfId="0" applyFont="1" applyFill="1" applyBorder="1" applyAlignment="1" applyProtection="1">
      <alignment horizontal="center"/>
    </xf>
    <xf numFmtId="0" fontId="50" fillId="0" borderId="31" xfId="0" applyFont="1" applyFill="1" applyBorder="1" applyAlignment="1" applyProtection="1">
      <alignment horizontal="center"/>
    </xf>
    <xf numFmtId="0" fontId="50" fillId="0" borderId="0" xfId="0" applyFont="1" applyFill="1" applyBorder="1" applyAlignment="1" applyProtection="1">
      <alignment horizontal="right"/>
    </xf>
    <xf numFmtId="0" fontId="50" fillId="0" borderId="19" xfId="0" applyFont="1" applyBorder="1" applyAlignment="1" applyProtection="1">
      <alignment horizontal="left" wrapText="1"/>
    </xf>
    <xf numFmtId="0" fontId="50" fillId="0" borderId="0" xfId="0" applyFont="1" applyBorder="1" applyAlignment="1" applyProtection="1">
      <alignment horizontal="left" wrapText="1"/>
    </xf>
    <xf numFmtId="0" fontId="142" fillId="0" borderId="0" xfId="0" applyFont="1" applyFill="1" applyBorder="1" applyAlignment="1" applyProtection="1">
      <alignment horizontal="left" vertical="top" wrapText="1"/>
    </xf>
    <xf numFmtId="0" fontId="142" fillId="0" borderId="0" xfId="0" applyFont="1" applyFill="1" applyBorder="1" applyAlignment="1" applyProtection="1">
      <alignment horizontal="left" vertical="top"/>
    </xf>
    <xf numFmtId="0" fontId="148" fillId="23" borderId="0" xfId="0" applyFont="1" applyFill="1" applyBorder="1" applyAlignment="1" applyProtection="1">
      <alignment horizontal="center" vertical="center"/>
    </xf>
    <xf numFmtId="0" fontId="50" fillId="0" borderId="28" xfId="0" applyFont="1" applyFill="1" applyBorder="1" applyAlignment="1" applyProtection="1">
      <alignment horizontal="center"/>
    </xf>
    <xf numFmtId="0" fontId="48" fillId="23" borderId="111" xfId="0" applyFont="1" applyFill="1" applyBorder="1" applyAlignment="1" applyProtection="1">
      <alignment horizontal="center" vertical="center"/>
    </xf>
    <xf numFmtId="0" fontId="48" fillId="23" borderId="23" xfId="0" applyFont="1" applyFill="1" applyBorder="1" applyAlignment="1" applyProtection="1">
      <alignment horizontal="center" vertical="center"/>
    </xf>
    <xf numFmtId="0" fontId="48" fillId="23" borderId="110"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180" fillId="0" borderId="41" xfId="0" applyFont="1" applyFill="1" applyBorder="1" applyAlignment="1" applyProtection="1">
      <alignment horizontal="center"/>
    </xf>
    <xf numFmtId="0" fontId="180" fillId="0" borderId="7" xfId="0" quotePrefix="1" applyFont="1" applyFill="1" applyBorder="1" applyAlignment="1" applyProtection="1">
      <alignment horizontal="center"/>
    </xf>
    <xf numFmtId="0" fontId="180" fillId="0" borderId="27" xfId="0" applyFont="1" applyFill="1" applyBorder="1" applyAlignment="1" applyProtection="1">
      <alignment horizontal="center"/>
    </xf>
    <xf numFmtId="0" fontId="180" fillId="0" borderId="28" xfId="0" quotePrefix="1" applyFont="1" applyFill="1" applyBorder="1" applyAlignment="1" applyProtection="1">
      <alignment horizontal="center"/>
    </xf>
    <xf numFmtId="0" fontId="180" fillId="0" borderId="31" xfId="0" quotePrefix="1" applyFont="1" applyFill="1" applyBorder="1" applyAlignment="1" applyProtection="1">
      <alignment horizontal="center"/>
    </xf>
    <xf numFmtId="0" fontId="178" fillId="0" borderId="18" xfId="0" applyFont="1" applyFill="1" applyBorder="1" applyAlignment="1" applyProtection="1">
      <alignment horizontal="left" wrapText="1"/>
    </xf>
    <xf numFmtId="0" fontId="178" fillId="0" borderId="42" xfId="0" applyFont="1" applyFill="1" applyBorder="1" applyAlignment="1" applyProtection="1">
      <alignment horizontal="left" wrapText="1"/>
    </xf>
    <xf numFmtId="0" fontId="180" fillId="0" borderId="28" xfId="0" applyFont="1" applyFill="1" applyBorder="1" applyAlignment="1" applyProtection="1">
      <alignment horizontal="center"/>
    </xf>
    <xf numFmtId="0" fontId="180" fillId="0" borderId="31" xfId="0" applyFont="1" applyFill="1" applyBorder="1" applyAlignment="1" applyProtection="1">
      <alignment horizontal="center"/>
    </xf>
    <xf numFmtId="0" fontId="179" fillId="23" borderId="111" xfId="0" applyFont="1" applyFill="1" applyBorder="1" applyAlignment="1" applyProtection="1">
      <alignment horizontal="center" vertical="center"/>
    </xf>
    <xf numFmtId="0" fontId="179" fillId="23" borderId="23" xfId="0" applyFont="1" applyFill="1" applyBorder="1" applyAlignment="1" applyProtection="1">
      <alignment horizontal="center" vertical="center"/>
    </xf>
    <xf numFmtId="0" fontId="179" fillId="23" borderId="110" xfId="0" applyFont="1" applyFill="1" applyBorder="1" applyAlignment="1" applyProtection="1">
      <alignment horizontal="center" vertical="center"/>
    </xf>
    <xf numFmtId="0" fontId="47" fillId="0" borderId="7" xfId="0" applyFont="1" applyFill="1" applyBorder="1" applyAlignment="1" applyProtection="1">
      <alignment horizontal="left" wrapText="1"/>
    </xf>
    <xf numFmtId="0" fontId="47" fillId="0" borderId="42" xfId="0" applyFont="1" applyFill="1" applyBorder="1" applyAlignment="1" applyProtection="1">
      <alignment horizontal="left" wrapText="1"/>
    </xf>
    <xf numFmtId="0" fontId="50" fillId="0" borderId="264" xfId="0" applyFont="1" applyBorder="1" applyAlignment="1">
      <alignment horizontal="right"/>
    </xf>
    <xf numFmtId="0" fontId="50" fillId="0" borderId="47" xfId="0" applyFont="1" applyBorder="1" applyAlignment="1">
      <alignment horizontal="right"/>
    </xf>
    <xf numFmtId="0" fontId="50" fillId="0" borderId="33" xfId="0" applyFont="1" applyBorder="1" applyAlignment="1" applyProtection="1">
      <alignment horizontal="right"/>
    </xf>
    <xf numFmtId="0" fontId="50" fillId="0" borderId="265" xfId="0" applyFont="1" applyBorder="1" applyAlignment="1" applyProtection="1">
      <alignment horizontal="right"/>
    </xf>
    <xf numFmtId="0" fontId="47" fillId="0" borderId="0" xfId="0" applyFont="1" applyFill="1" applyBorder="1" applyAlignment="1" applyProtection="1">
      <alignment horizontal="left" wrapText="1"/>
    </xf>
    <xf numFmtId="0" fontId="50" fillId="0" borderId="0" xfId="0" applyFont="1" applyFill="1" applyBorder="1" applyAlignment="1">
      <alignment horizontal="right"/>
    </xf>
    <xf numFmtId="0" fontId="149" fillId="23" borderId="0" xfId="0" applyFont="1" applyFill="1" applyBorder="1" applyAlignment="1" applyProtection="1">
      <alignment horizontal="center" vertical="center"/>
    </xf>
    <xf numFmtId="0" fontId="132" fillId="23" borderId="0" xfId="0" applyFont="1" applyFill="1" applyBorder="1" applyAlignment="1" applyProtection="1">
      <alignment horizontal="center" vertical="center"/>
    </xf>
    <xf numFmtId="0" fontId="67" fillId="23" borderId="206" xfId="0" applyFont="1" applyFill="1" applyBorder="1" applyAlignment="1" applyProtection="1">
      <alignment horizontal="center" vertical="center"/>
    </xf>
    <xf numFmtId="0" fontId="67" fillId="23" borderId="96" xfId="0" applyFont="1" applyFill="1" applyBorder="1" applyAlignment="1" applyProtection="1">
      <alignment horizontal="center" vertical="center"/>
    </xf>
    <xf numFmtId="0" fontId="67" fillId="23" borderId="97" xfId="0" applyFont="1" applyFill="1" applyBorder="1" applyAlignment="1" applyProtection="1">
      <alignment horizontal="center" vertical="center"/>
    </xf>
    <xf numFmtId="0" fontId="50" fillId="0" borderId="94" xfId="0" applyFont="1" applyFill="1" applyBorder="1" applyAlignment="1">
      <alignment horizontal="center"/>
    </xf>
    <xf numFmtId="0" fontId="50" fillId="0" borderId="88" xfId="0" applyFont="1" applyFill="1" applyBorder="1" applyAlignment="1">
      <alignment horizontal="center"/>
    </xf>
    <xf numFmtId="0" fontId="50" fillId="0" borderId="95" xfId="0" applyFont="1" applyFill="1" applyBorder="1" applyAlignment="1">
      <alignment horizontal="center"/>
    </xf>
    <xf numFmtId="0" fontId="50" fillId="0" borderId="131" xfId="0" applyFont="1" applyFill="1" applyBorder="1" applyAlignment="1">
      <alignment horizontal="center"/>
    </xf>
    <xf numFmtId="0" fontId="48" fillId="23" borderId="111" xfId="0" quotePrefix="1" applyFont="1" applyFill="1" applyBorder="1" applyAlignment="1">
      <alignment horizontal="center"/>
    </xf>
    <xf numFmtId="0" fontId="48" fillId="23" borderId="23" xfId="0" quotePrefix="1" applyFont="1" applyFill="1" applyBorder="1" applyAlignment="1">
      <alignment horizontal="center"/>
    </xf>
    <xf numFmtId="0" fontId="51" fillId="0" borderId="28" xfId="0" quotePrefix="1" applyFont="1" applyBorder="1" applyAlignment="1">
      <alignment horizontal="center"/>
    </xf>
    <xf numFmtId="0" fontId="51" fillId="0" borderId="28" xfId="0" applyFont="1" applyBorder="1" applyAlignment="1">
      <alignment horizontal="center"/>
    </xf>
    <xf numFmtId="0" fontId="51" fillId="0" borderId="31" xfId="0" applyFont="1" applyBorder="1" applyAlignment="1">
      <alignment horizontal="center"/>
    </xf>
    <xf numFmtId="0" fontId="47" fillId="0" borderId="7" xfId="0" applyFont="1" applyBorder="1" applyAlignment="1">
      <alignment horizontal="left" wrapText="1"/>
    </xf>
    <xf numFmtId="0" fontId="47" fillId="0" borderId="42" xfId="0" applyFont="1" applyBorder="1" applyAlignment="1">
      <alignment horizontal="left" wrapText="1"/>
    </xf>
    <xf numFmtId="0" fontId="51" fillId="0" borderId="108" xfId="0" applyFont="1" applyBorder="1" applyAlignment="1">
      <alignment horizontal="right"/>
    </xf>
    <xf numFmtId="0" fontId="51" fillId="0" borderId="31" xfId="0" applyFont="1" applyBorder="1" applyAlignment="1">
      <alignment horizontal="right"/>
    </xf>
    <xf numFmtId="0" fontId="43" fillId="0" borderId="19" xfId="0" applyFont="1" applyBorder="1" applyAlignment="1">
      <alignment horizontal="center"/>
    </xf>
    <xf numFmtId="0" fontId="51" fillId="0" borderId="0" xfId="0" applyFont="1" applyBorder="1" applyAlignment="1">
      <alignment horizontal="center"/>
    </xf>
    <xf numFmtId="0" fontId="43" fillId="0" borderId="105" xfId="0" applyFont="1" applyBorder="1" applyAlignment="1">
      <alignment horizontal="center"/>
    </xf>
    <xf numFmtId="0" fontId="51" fillId="0" borderId="112" xfId="0" applyFont="1" applyBorder="1" applyAlignment="1">
      <alignment horizontal="center"/>
    </xf>
    <xf numFmtId="0" fontId="51" fillId="0" borderId="106" xfId="0" applyFont="1" applyBorder="1" applyAlignment="1">
      <alignment horizontal="center"/>
    </xf>
    <xf numFmtId="0" fontId="47" fillId="0" borderId="0" xfId="0" applyFont="1" applyBorder="1" applyAlignment="1">
      <alignment horizontal="left" wrapText="1"/>
    </xf>
    <xf numFmtId="0" fontId="47" fillId="0" borderId="18" xfId="0" applyFont="1" applyBorder="1" applyAlignment="1">
      <alignment horizontal="left" wrapText="1"/>
    </xf>
    <xf numFmtId="0" fontId="51" fillId="0" borderId="18" xfId="0" applyFont="1" applyBorder="1" applyAlignment="1">
      <alignment horizontal="center"/>
    </xf>
    <xf numFmtId="0" fontId="48" fillId="23" borderId="110" xfId="0" quotePrefix="1" applyFont="1" applyFill="1" applyBorder="1" applyAlignment="1">
      <alignment horizontal="center" vertical="center"/>
    </xf>
    <xf numFmtId="0" fontId="48" fillId="23" borderId="111" xfId="0" quotePrefix="1" applyFont="1" applyFill="1" applyBorder="1" applyAlignment="1">
      <alignment horizontal="center" vertical="center"/>
    </xf>
    <xf numFmtId="0" fontId="48" fillId="23" borderId="23" xfId="0" quotePrefix="1" applyFont="1" applyFill="1" applyBorder="1" applyAlignment="1">
      <alignment horizontal="center" vertical="center"/>
    </xf>
    <xf numFmtId="0" fontId="146" fillId="23" borderId="0" xfId="0" applyFont="1" applyFill="1" applyBorder="1" applyAlignment="1" applyProtection="1">
      <alignment horizontal="center" vertical="center"/>
    </xf>
    <xf numFmtId="0" fontId="51" fillId="0" borderId="27" xfId="0" applyFont="1" applyBorder="1" applyAlignment="1">
      <alignment horizontal="center"/>
    </xf>
    <xf numFmtId="0" fontId="51" fillId="0" borderId="31" xfId="0" quotePrefix="1" applyFont="1" applyBorder="1" applyAlignment="1">
      <alignment horizontal="center"/>
    </xf>
    <xf numFmtId="0" fontId="51" fillId="0" borderId="19" xfId="0" applyFont="1" applyBorder="1" applyAlignment="1">
      <alignment horizontal="center"/>
    </xf>
    <xf numFmtId="0" fontId="51" fillId="0" borderId="0" xfId="0" quotePrefix="1" applyFont="1" applyBorder="1" applyAlignment="1">
      <alignment horizontal="center"/>
    </xf>
    <xf numFmtId="0" fontId="51" fillId="0" borderId="18" xfId="0" quotePrefix="1" applyFont="1" applyBorder="1" applyAlignment="1">
      <alignment horizontal="center"/>
    </xf>
    <xf numFmtId="174" fontId="51" fillId="0" borderId="41" xfId="461" applyNumberFormat="1" applyFont="1" applyBorder="1" applyAlignment="1">
      <alignment horizontal="right"/>
    </xf>
    <xf numFmtId="174" fontId="51" fillId="0" borderId="103" xfId="461" applyNumberFormat="1" applyFont="1" applyBorder="1" applyAlignment="1">
      <alignment horizontal="right"/>
    </xf>
    <xf numFmtId="174" fontId="51" fillId="0" borderId="33" xfId="461" applyNumberFormat="1" applyFont="1" applyBorder="1" applyAlignment="1">
      <alignment horizontal="right" wrapText="1"/>
    </xf>
    <xf numFmtId="174" fontId="51" fillId="0" borderId="265" xfId="461" applyNumberFormat="1" applyFont="1" applyBorder="1" applyAlignment="1">
      <alignment horizontal="right" wrapText="1"/>
    </xf>
    <xf numFmtId="174" fontId="51" fillId="0" borderId="41" xfId="461" applyNumberFormat="1" applyFont="1" applyBorder="1" applyAlignment="1">
      <alignment horizontal="right" wrapText="1"/>
    </xf>
    <xf numFmtId="174" fontId="51" fillId="0" borderId="103" xfId="461" applyNumberFormat="1" applyFont="1" applyBorder="1" applyAlignment="1">
      <alignment horizontal="right" wrapText="1"/>
    </xf>
    <xf numFmtId="0" fontId="51" fillId="0" borderId="27" xfId="0" quotePrefix="1" applyFont="1" applyBorder="1" applyAlignment="1">
      <alignment horizontal="center"/>
    </xf>
    <xf numFmtId="0" fontId="53" fillId="0" borderId="0" xfId="0" applyFont="1" applyAlignment="1">
      <alignment horizontal="left" vertical="top" wrapText="1"/>
    </xf>
    <xf numFmtId="174" fontId="51" fillId="0" borderId="33" xfId="461" applyNumberFormat="1" applyFont="1" applyBorder="1" applyAlignment="1">
      <alignment horizontal="center" vertical="center" wrapText="1"/>
    </xf>
    <xf numFmtId="174" fontId="51" fillId="0" borderId="265" xfId="461" applyNumberFormat="1" applyFont="1" applyBorder="1" applyAlignment="1">
      <alignment horizontal="center" vertical="center" wrapText="1"/>
    </xf>
    <xf numFmtId="174" fontId="51" fillId="0" borderId="41" xfId="465" applyNumberFormat="1" applyFont="1" applyBorder="1" applyAlignment="1">
      <alignment horizontal="right" wrapText="1"/>
    </xf>
    <xf numFmtId="174" fontId="51" fillId="0" borderId="103" xfId="465" applyNumberFormat="1" applyFont="1" applyBorder="1" applyAlignment="1">
      <alignment horizontal="right" wrapText="1"/>
    </xf>
    <xf numFmtId="174" fontId="51" fillId="0" borderId="27" xfId="461" applyNumberFormat="1" applyFont="1" applyBorder="1" applyAlignment="1">
      <alignment horizontal="right"/>
    </xf>
    <xf numFmtId="174" fontId="51" fillId="0" borderId="109" xfId="461" applyNumberFormat="1" applyFont="1" applyBorder="1" applyAlignment="1">
      <alignment horizontal="right"/>
    </xf>
    <xf numFmtId="174" fontId="51" fillId="0" borderId="39" xfId="461" applyNumberFormat="1" applyFont="1" applyBorder="1" applyAlignment="1">
      <alignment horizontal="right"/>
    </xf>
    <xf numFmtId="174" fontId="51" fillId="0" borderId="51" xfId="461" applyNumberFormat="1" applyFont="1" applyBorder="1" applyAlignment="1">
      <alignment horizontal="right"/>
    </xf>
    <xf numFmtId="0" fontId="49" fillId="0" borderId="0" xfId="0" applyFont="1" applyAlignment="1">
      <alignment horizontal="left"/>
    </xf>
    <xf numFmtId="174" fontId="51" fillId="0" borderId="108" xfId="461" applyNumberFormat="1" applyFont="1" applyBorder="1" applyAlignment="1">
      <alignment horizontal="right"/>
    </xf>
    <xf numFmtId="174" fontId="51" fillId="0" borderId="31" xfId="461" applyNumberFormat="1" applyFont="1" applyBorder="1" applyAlignment="1">
      <alignment horizontal="right"/>
    </xf>
    <xf numFmtId="17" fontId="43" fillId="0" borderId="27" xfId="0" applyNumberFormat="1" applyFont="1" applyBorder="1" applyAlignment="1">
      <alignment horizontal="center"/>
    </xf>
    <xf numFmtId="17" fontId="51" fillId="0" borderId="28" xfId="0" quotePrefix="1" applyNumberFormat="1" applyFont="1" applyBorder="1" applyAlignment="1">
      <alignment horizontal="center"/>
    </xf>
    <xf numFmtId="17" fontId="51" fillId="0" borderId="31" xfId="0" quotePrefix="1" applyNumberFormat="1" applyFont="1" applyBorder="1" applyAlignment="1">
      <alignment horizontal="center"/>
    </xf>
    <xf numFmtId="0" fontId="135" fillId="23" borderId="0" xfId="0" applyFont="1" applyFill="1" applyBorder="1" applyAlignment="1" applyProtection="1">
      <alignment horizontal="center" vertical="center"/>
    </xf>
    <xf numFmtId="174" fontId="51" fillId="0" borderId="37" xfId="461" applyNumberFormat="1" applyFont="1" applyBorder="1" applyAlignment="1">
      <alignment horizontal="right"/>
    </xf>
    <xf numFmtId="174" fontId="51" fillId="0" borderId="67" xfId="461" applyNumberFormat="1" applyFont="1" applyBorder="1" applyAlignment="1">
      <alignment horizontal="right"/>
    </xf>
    <xf numFmtId="174" fontId="51" fillId="0" borderId="70" xfId="461" applyNumberFormat="1" applyFont="1" applyBorder="1" applyAlignment="1">
      <alignment horizontal="right"/>
    </xf>
    <xf numFmtId="174" fontId="51" fillId="0" borderId="110" xfId="461" applyNumberFormat="1" applyFont="1" applyBorder="1" applyAlignment="1">
      <alignment horizontal="right"/>
    </xf>
    <xf numFmtId="174" fontId="51" fillId="0" borderId="111" xfId="461" applyNumberFormat="1" applyFont="1" applyBorder="1" applyAlignment="1">
      <alignment horizontal="right"/>
    </xf>
    <xf numFmtId="174" fontId="51" fillId="0" borderId="278" xfId="461" applyNumberFormat="1" applyFont="1" applyBorder="1" applyAlignment="1">
      <alignment horizontal="right"/>
    </xf>
    <xf numFmtId="49" fontId="48" fillId="23" borderId="111" xfId="0" applyNumberFormat="1" applyFont="1" applyFill="1" applyBorder="1" applyAlignment="1">
      <alignment horizontal="center"/>
    </xf>
    <xf numFmtId="49" fontId="48" fillId="23" borderId="23" xfId="0" applyNumberFormat="1" applyFont="1" applyFill="1" applyBorder="1" applyAlignment="1">
      <alignment horizontal="center"/>
    </xf>
    <xf numFmtId="49" fontId="48" fillId="23" borderId="110" xfId="0" applyNumberFormat="1" applyFont="1" applyFill="1" applyBorder="1" applyAlignment="1">
      <alignment horizontal="center"/>
    </xf>
    <xf numFmtId="0" fontId="43" fillId="0" borderId="41" xfId="0" applyFont="1" applyBorder="1" applyAlignment="1">
      <alignment horizontal="center"/>
    </xf>
    <xf numFmtId="0" fontId="51" fillId="0" borderId="7" xfId="0" applyFont="1" applyBorder="1" applyAlignment="1">
      <alignment horizontal="center"/>
    </xf>
    <xf numFmtId="0" fontId="51" fillId="0" borderId="42" xfId="0" applyFont="1" applyBorder="1" applyAlignment="1">
      <alignment horizontal="center"/>
    </xf>
    <xf numFmtId="0" fontId="49" fillId="0" borderId="0" xfId="0" applyFont="1" applyAlignment="1">
      <alignment horizontal="left" vertical="center"/>
    </xf>
    <xf numFmtId="0" fontId="47" fillId="0" borderId="0" xfId="0" applyFont="1" applyFill="1" applyBorder="1" applyAlignment="1">
      <alignment horizontal="center"/>
    </xf>
    <xf numFmtId="0" fontId="132" fillId="23" borderId="0" xfId="0" applyFont="1" applyFill="1" applyBorder="1" applyAlignment="1">
      <alignment horizontal="center" vertical="center" wrapText="1" shrinkToFit="1"/>
    </xf>
  </cellXfs>
  <cellStyles count="762">
    <cellStyle name="20 % - Accent1 10" xfId="1"/>
    <cellStyle name="20 % - Accent1 2" xfId="2"/>
    <cellStyle name="20 % - Accent1 2 2" xfId="3"/>
    <cellStyle name="20 % - Accent1 2 3" xfId="4"/>
    <cellStyle name="20 % - Accent1 2_CF- Capital" xfId="5"/>
    <cellStyle name="20 % - Accent1 3" xfId="6"/>
    <cellStyle name="20 % - Accent1 4" xfId="7"/>
    <cellStyle name="20 % - Accent1 5" xfId="8"/>
    <cellStyle name="20 % - Accent1 6" xfId="9"/>
    <cellStyle name="20 % - Accent1 7" xfId="10"/>
    <cellStyle name="20 % - Accent1 8" xfId="11"/>
    <cellStyle name="20 % - Accent1 9" xfId="12"/>
    <cellStyle name="20 % - Accent2 10" xfId="13"/>
    <cellStyle name="20 % - Accent2 2" xfId="14"/>
    <cellStyle name="20 % - Accent2 2 2" xfId="15"/>
    <cellStyle name="20 % - Accent2 2 3" xfId="16"/>
    <cellStyle name="20 % - Accent2 2_CF- Capital" xfId="17"/>
    <cellStyle name="20 % - Accent2 3" xfId="18"/>
    <cellStyle name="20 % - Accent2 4" xfId="19"/>
    <cellStyle name="20 % - Accent2 5" xfId="20"/>
    <cellStyle name="20 % - Accent2 6" xfId="21"/>
    <cellStyle name="20 % - Accent2 7" xfId="22"/>
    <cellStyle name="20 % - Accent2 8" xfId="23"/>
    <cellStyle name="20 % - Accent2 9" xfId="24"/>
    <cellStyle name="20 % - Accent3 10" xfId="25"/>
    <cellStyle name="20 % - Accent3 2" xfId="26"/>
    <cellStyle name="20 % - Accent3 2 2" xfId="27"/>
    <cellStyle name="20 % - Accent3 2 3" xfId="28"/>
    <cellStyle name="20 % - Accent3 2_CF- Capital" xfId="29"/>
    <cellStyle name="20 % - Accent3 3" xfId="30"/>
    <cellStyle name="20 % - Accent3 4" xfId="31"/>
    <cellStyle name="20 % - Accent3 5" xfId="32"/>
    <cellStyle name="20 % - Accent3 6" xfId="33"/>
    <cellStyle name="20 % - Accent3 7" xfId="34"/>
    <cellStyle name="20 % - Accent3 8" xfId="35"/>
    <cellStyle name="20 % - Accent3 9" xfId="36"/>
    <cellStyle name="20 % - Accent4 10" xfId="37"/>
    <cellStyle name="20 % - Accent4 2" xfId="38"/>
    <cellStyle name="20 % - Accent4 2 2" xfId="39"/>
    <cellStyle name="20 % - Accent4 2 3" xfId="40"/>
    <cellStyle name="20 % - Accent4 2_CF- Capital" xfId="41"/>
    <cellStyle name="20 % - Accent4 3" xfId="42"/>
    <cellStyle name="20 % - Accent4 4" xfId="43"/>
    <cellStyle name="20 % - Accent4 5" xfId="44"/>
    <cellStyle name="20 % - Accent4 6" xfId="45"/>
    <cellStyle name="20 % - Accent4 7" xfId="46"/>
    <cellStyle name="20 % - Accent4 8" xfId="47"/>
    <cellStyle name="20 % - Accent4 9" xfId="48"/>
    <cellStyle name="20 % - Accent5 10" xfId="49"/>
    <cellStyle name="20 % - Accent5 2" xfId="50"/>
    <cellStyle name="20 % - Accent5 2 2" xfId="51"/>
    <cellStyle name="20 % - Accent5 2 3" xfId="52"/>
    <cellStyle name="20 % - Accent5 2_CF- Capital" xfId="53"/>
    <cellStyle name="20 % - Accent5 3" xfId="54"/>
    <cellStyle name="20 % - Accent5 4" xfId="55"/>
    <cellStyle name="20 % - Accent5 5" xfId="56"/>
    <cellStyle name="20 % - Accent5 6" xfId="57"/>
    <cellStyle name="20 % - Accent5 7" xfId="58"/>
    <cellStyle name="20 % - Accent5 8" xfId="59"/>
    <cellStyle name="20 % - Accent5 9" xfId="60"/>
    <cellStyle name="20 % - Accent6 10" xfId="61"/>
    <cellStyle name="20 % - Accent6 2" xfId="62"/>
    <cellStyle name="20 % - Accent6 2 2" xfId="63"/>
    <cellStyle name="20 % - Accent6 2 3" xfId="64"/>
    <cellStyle name="20 % - Accent6 2_CF- Capital" xfId="65"/>
    <cellStyle name="20 % - Accent6 3" xfId="66"/>
    <cellStyle name="20 % - Accent6 4" xfId="67"/>
    <cellStyle name="20 % - Accent6 5" xfId="68"/>
    <cellStyle name="20 % - Accent6 6" xfId="69"/>
    <cellStyle name="20 % - Accent6 7" xfId="70"/>
    <cellStyle name="20 % - Accent6 8" xfId="71"/>
    <cellStyle name="20 % - Accent6 9" xfId="72"/>
    <cellStyle name="20% - Accent1" xfId="73" builtinId="30" customBuiltin="1"/>
    <cellStyle name="20% - Accent2" xfId="74" builtinId="34" customBuiltin="1"/>
    <cellStyle name="20% - Accent3" xfId="75" builtinId="38" customBuiltin="1"/>
    <cellStyle name="20% - Accent4" xfId="76" builtinId="42" customBuiltin="1"/>
    <cellStyle name="20% - Accent5" xfId="77" builtinId="46" customBuiltin="1"/>
    <cellStyle name="20% - Accent6" xfId="78" builtinId="50" customBuiltin="1"/>
    <cellStyle name="40 % - Accent1 10" xfId="79"/>
    <cellStyle name="40 % - Accent1 2" xfId="80"/>
    <cellStyle name="40 % - Accent1 2 2" xfId="81"/>
    <cellStyle name="40 % - Accent1 2 3" xfId="82"/>
    <cellStyle name="40 % - Accent1 2_CF- Capital" xfId="83"/>
    <cellStyle name="40 % - Accent1 3" xfId="84"/>
    <cellStyle name="40 % - Accent1 4" xfId="85"/>
    <cellStyle name="40 % - Accent1 5" xfId="86"/>
    <cellStyle name="40 % - Accent1 6" xfId="87"/>
    <cellStyle name="40 % - Accent1 7" xfId="88"/>
    <cellStyle name="40 % - Accent1 8" xfId="89"/>
    <cellStyle name="40 % - Accent1 9" xfId="90"/>
    <cellStyle name="40 % - Accent2 10" xfId="91"/>
    <cellStyle name="40 % - Accent2 2" xfId="92"/>
    <cellStyle name="40 % - Accent2 2 2" xfId="93"/>
    <cellStyle name="40 % - Accent2 2 3" xfId="94"/>
    <cellStyle name="40 % - Accent2 2_CF- Capital" xfId="95"/>
    <cellStyle name="40 % - Accent2 3" xfId="96"/>
    <cellStyle name="40 % - Accent2 4" xfId="97"/>
    <cellStyle name="40 % - Accent2 5" xfId="98"/>
    <cellStyle name="40 % - Accent2 6" xfId="99"/>
    <cellStyle name="40 % - Accent2 7" xfId="100"/>
    <cellStyle name="40 % - Accent2 8" xfId="101"/>
    <cellStyle name="40 % - Accent2 9" xfId="102"/>
    <cellStyle name="40 % - Accent3 10" xfId="103"/>
    <cellStyle name="40 % - Accent3 2" xfId="104"/>
    <cellStyle name="40 % - Accent3 2 2" xfId="105"/>
    <cellStyle name="40 % - Accent3 2 3" xfId="106"/>
    <cellStyle name="40 % - Accent3 2_CF- Capital" xfId="107"/>
    <cellStyle name="40 % - Accent3 3" xfId="108"/>
    <cellStyle name="40 % - Accent3 4" xfId="109"/>
    <cellStyle name="40 % - Accent3 5" xfId="110"/>
    <cellStyle name="40 % - Accent3 6" xfId="111"/>
    <cellStyle name="40 % - Accent3 7" xfId="112"/>
    <cellStyle name="40 % - Accent3 8" xfId="113"/>
    <cellStyle name="40 % - Accent3 9" xfId="114"/>
    <cellStyle name="40 % - Accent4 10" xfId="115"/>
    <cellStyle name="40 % - Accent4 2" xfId="116"/>
    <cellStyle name="40 % - Accent4 2 2" xfId="117"/>
    <cellStyle name="40 % - Accent4 2 3" xfId="118"/>
    <cellStyle name="40 % - Accent4 2_CF- Capital" xfId="119"/>
    <cellStyle name="40 % - Accent4 3" xfId="120"/>
    <cellStyle name="40 % - Accent4 4" xfId="121"/>
    <cellStyle name="40 % - Accent4 5" xfId="122"/>
    <cellStyle name="40 % - Accent4 6" xfId="123"/>
    <cellStyle name="40 % - Accent4 7" xfId="124"/>
    <cellStyle name="40 % - Accent4 8" xfId="125"/>
    <cellStyle name="40 % - Accent4 9" xfId="126"/>
    <cellStyle name="40 % - Accent5 10" xfId="127"/>
    <cellStyle name="40 % - Accent5 2" xfId="128"/>
    <cellStyle name="40 % - Accent5 2 2" xfId="129"/>
    <cellStyle name="40 % - Accent5 2 3" xfId="130"/>
    <cellStyle name="40 % - Accent5 2_CF- Capital" xfId="131"/>
    <cellStyle name="40 % - Accent5 3" xfId="132"/>
    <cellStyle name="40 % - Accent5 4" xfId="133"/>
    <cellStyle name="40 % - Accent5 5" xfId="134"/>
    <cellStyle name="40 % - Accent5 6" xfId="135"/>
    <cellStyle name="40 % - Accent5 7" xfId="136"/>
    <cellStyle name="40 % - Accent5 8" xfId="137"/>
    <cellStyle name="40 % - Accent5 9" xfId="138"/>
    <cellStyle name="40 % - Accent6 10" xfId="139"/>
    <cellStyle name="40 % - Accent6 2" xfId="140"/>
    <cellStyle name="40 % - Accent6 2 2" xfId="141"/>
    <cellStyle name="40 % - Accent6 2 3" xfId="142"/>
    <cellStyle name="40 % - Accent6 2_CF- Capital" xfId="143"/>
    <cellStyle name="40 % - Accent6 3" xfId="144"/>
    <cellStyle name="40 % - Accent6 4" xfId="145"/>
    <cellStyle name="40 % - Accent6 5" xfId="146"/>
    <cellStyle name="40 % - Accent6 6" xfId="147"/>
    <cellStyle name="40 % - Accent6 7" xfId="148"/>
    <cellStyle name="40 % - Accent6 8" xfId="149"/>
    <cellStyle name="40 % - Accent6 9" xfId="150"/>
    <cellStyle name="40% - Accent1" xfId="151" builtinId="31" customBuiltin="1"/>
    <cellStyle name="40% - Accent2" xfId="152" builtinId="35" customBuiltin="1"/>
    <cellStyle name="40% - Accent3" xfId="153" builtinId="39" customBuiltin="1"/>
    <cellStyle name="40% - Accent4" xfId="154" builtinId="43" customBuiltin="1"/>
    <cellStyle name="40% - Accent5" xfId="155" builtinId="47" customBuiltin="1"/>
    <cellStyle name="40% - Accent6" xfId="156" builtinId="51" customBuiltin="1"/>
    <cellStyle name="60 % - Accent1 10" xfId="157"/>
    <cellStyle name="60 % - Accent1 2" xfId="158"/>
    <cellStyle name="60 % - Accent1 2 2" xfId="159"/>
    <cellStyle name="60 % - Accent1 2 3" xfId="160"/>
    <cellStyle name="60 % - Accent1 2_CF- Capital" xfId="161"/>
    <cellStyle name="60 % - Accent1 3" xfId="162"/>
    <cellStyle name="60 % - Accent1 4" xfId="163"/>
    <cellStyle name="60 % - Accent1 5" xfId="164"/>
    <cellStyle name="60 % - Accent1 6" xfId="165"/>
    <cellStyle name="60 % - Accent1 7" xfId="166"/>
    <cellStyle name="60 % - Accent1 8" xfId="167"/>
    <cellStyle name="60 % - Accent1 9" xfId="168"/>
    <cellStyle name="60 % - Accent2 10" xfId="169"/>
    <cellStyle name="60 % - Accent2 2" xfId="170"/>
    <cellStyle name="60 % - Accent2 2 2" xfId="171"/>
    <cellStyle name="60 % - Accent2 2 3" xfId="172"/>
    <cellStyle name="60 % - Accent2 2_CF- Capital" xfId="173"/>
    <cellStyle name="60 % - Accent2 3" xfId="174"/>
    <cellStyle name="60 % - Accent2 4" xfId="175"/>
    <cellStyle name="60 % - Accent2 5" xfId="176"/>
    <cellStyle name="60 % - Accent2 6" xfId="177"/>
    <cellStyle name="60 % - Accent2 7" xfId="178"/>
    <cellStyle name="60 % - Accent2 8" xfId="179"/>
    <cellStyle name="60 % - Accent2 9" xfId="180"/>
    <cellStyle name="60 % - Accent3 10" xfId="181"/>
    <cellStyle name="60 % - Accent3 2" xfId="182"/>
    <cellStyle name="60 % - Accent3 2 2" xfId="183"/>
    <cellStyle name="60 % - Accent3 2 3" xfId="184"/>
    <cellStyle name="60 % - Accent3 2_CF- Capital" xfId="185"/>
    <cellStyle name="60 % - Accent3 3" xfId="186"/>
    <cellStyle name="60 % - Accent3 4" xfId="187"/>
    <cellStyle name="60 % - Accent3 5" xfId="188"/>
    <cellStyle name="60 % - Accent3 6" xfId="189"/>
    <cellStyle name="60 % - Accent3 7" xfId="190"/>
    <cellStyle name="60 % - Accent3 8" xfId="191"/>
    <cellStyle name="60 % - Accent3 9" xfId="192"/>
    <cellStyle name="60 % - Accent4 10" xfId="193"/>
    <cellStyle name="60 % - Accent4 2" xfId="194"/>
    <cellStyle name="60 % - Accent4 2 2" xfId="195"/>
    <cellStyle name="60 % - Accent4 2 3" xfId="196"/>
    <cellStyle name="60 % - Accent4 2_CF- Capital" xfId="197"/>
    <cellStyle name="60 % - Accent4 3" xfId="198"/>
    <cellStyle name="60 % - Accent4 4" xfId="199"/>
    <cellStyle name="60 % - Accent4 5" xfId="200"/>
    <cellStyle name="60 % - Accent4 6" xfId="201"/>
    <cellStyle name="60 % - Accent4 7" xfId="202"/>
    <cellStyle name="60 % - Accent4 8" xfId="203"/>
    <cellStyle name="60 % - Accent4 9" xfId="204"/>
    <cellStyle name="60 % - Accent5 10" xfId="205"/>
    <cellStyle name="60 % - Accent5 2" xfId="206"/>
    <cellStyle name="60 % - Accent5 2 2" xfId="207"/>
    <cellStyle name="60 % - Accent5 2 3" xfId="208"/>
    <cellStyle name="60 % - Accent5 2_CF- Capital" xfId="209"/>
    <cellStyle name="60 % - Accent5 3" xfId="210"/>
    <cellStyle name="60 % - Accent5 4" xfId="211"/>
    <cellStyle name="60 % - Accent5 5" xfId="212"/>
    <cellStyle name="60 % - Accent5 6" xfId="213"/>
    <cellStyle name="60 % - Accent5 7" xfId="214"/>
    <cellStyle name="60 % - Accent5 8" xfId="215"/>
    <cellStyle name="60 % - Accent5 9" xfId="216"/>
    <cellStyle name="60 % - Accent6 10" xfId="217"/>
    <cellStyle name="60 % - Accent6 2" xfId="218"/>
    <cellStyle name="60 % - Accent6 2 2" xfId="219"/>
    <cellStyle name="60 % - Accent6 2 3" xfId="220"/>
    <cellStyle name="60 % - Accent6 2_CF- Capital" xfId="221"/>
    <cellStyle name="60 % - Accent6 3" xfId="222"/>
    <cellStyle name="60 % - Accent6 4" xfId="223"/>
    <cellStyle name="60 % - Accent6 5" xfId="224"/>
    <cellStyle name="60 % - Accent6 6" xfId="225"/>
    <cellStyle name="60 % - Accent6 7" xfId="226"/>
    <cellStyle name="60 % - Accent6 8" xfId="227"/>
    <cellStyle name="60 % - Accent6 9" xfId="228"/>
    <cellStyle name="60% - Accent1" xfId="229" builtinId="32" customBuiltin="1"/>
    <cellStyle name="60% - Accent2" xfId="230" builtinId="36" customBuiltin="1"/>
    <cellStyle name="60% - Accent3" xfId="231" builtinId="40" customBuiltin="1"/>
    <cellStyle name="60% - Accent4" xfId="232" builtinId="44" customBuiltin="1"/>
    <cellStyle name="60% - Accent5" xfId="233" builtinId="48" customBuiltin="1"/>
    <cellStyle name="60% - Accent6" xfId="234" builtinId="52" customBuiltin="1"/>
    <cellStyle name="Accent1" xfId="235" builtinId="29" customBuiltin="1"/>
    <cellStyle name="Accent1 10" xfId="236"/>
    <cellStyle name="Accent1 2" xfId="237"/>
    <cellStyle name="Accent1 2 2" xfId="238"/>
    <cellStyle name="Accent1 3" xfId="239"/>
    <cellStyle name="Accent1 4" xfId="240"/>
    <cellStyle name="Accent1 5" xfId="241"/>
    <cellStyle name="Accent1 6" xfId="242"/>
    <cellStyle name="Accent1 7" xfId="243"/>
    <cellStyle name="Accent1 8" xfId="244"/>
    <cellStyle name="Accent1 9" xfId="245"/>
    <cellStyle name="Accent2" xfId="246" builtinId="33" customBuiltin="1"/>
    <cellStyle name="Accent2 10" xfId="247"/>
    <cellStyle name="Accent2 2" xfId="248"/>
    <cellStyle name="Accent2 2 2" xfId="249"/>
    <cellStyle name="Accent2 3" xfId="250"/>
    <cellStyle name="Accent2 4" xfId="251"/>
    <cellStyle name="Accent2 5" xfId="252"/>
    <cellStyle name="Accent2 6" xfId="253"/>
    <cellStyle name="Accent2 7" xfId="254"/>
    <cellStyle name="Accent2 8" xfId="255"/>
    <cellStyle name="Accent2 9" xfId="256"/>
    <cellStyle name="Accent3" xfId="257" builtinId="37" customBuiltin="1"/>
    <cellStyle name="Accent3 10" xfId="258"/>
    <cellStyle name="Accent3 2" xfId="259"/>
    <cellStyle name="Accent3 2 2" xfId="260"/>
    <cellStyle name="Accent3 3" xfId="261"/>
    <cellStyle name="Accent3 4" xfId="262"/>
    <cellStyle name="Accent3 5" xfId="263"/>
    <cellStyle name="Accent3 6" xfId="264"/>
    <cellStyle name="Accent3 7" xfId="265"/>
    <cellStyle name="Accent3 8" xfId="266"/>
    <cellStyle name="Accent3 9" xfId="267"/>
    <cellStyle name="Accent4" xfId="268" builtinId="41" customBuiltin="1"/>
    <cellStyle name="Accent4 10" xfId="269"/>
    <cellStyle name="Accent4 2" xfId="270"/>
    <cellStyle name="Accent4 2 2" xfId="271"/>
    <cellStyle name="Accent4 3" xfId="272"/>
    <cellStyle name="Accent4 4" xfId="273"/>
    <cellStyle name="Accent4 5" xfId="274"/>
    <cellStyle name="Accent4 6" xfId="275"/>
    <cellStyle name="Accent4 7" xfId="276"/>
    <cellStyle name="Accent4 8" xfId="277"/>
    <cellStyle name="Accent4 9" xfId="278"/>
    <cellStyle name="Accent5" xfId="279" builtinId="45" customBuiltin="1"/>
    <cellStyle name="Accent5 10" xfId="280"/>
    <cellStyle name="Accent5 2" xfId="281"/>
    <cellStyle name="Accent5 2 2" xfId="282"/>
    <cellStyle name="Accent5 3" xfId="283"/>
    <cellStyle name="Accent5 4" xfId="284"/>
    <cellStyle name="Accent5 5" xfId="285"/>
    <cellStyle name="Accent5 6" xfId="286"/>
    <cellStyle name="Accent5 7" xfId="287"/>
    <cellStyle name="Accent5 8" xfId="288"/>
    <cellStyle name="Accent5 9" xfId="289"/>
    <cellStyle name="Accent6" xfId="290" builtinId="49" customBuiltin="1"/>
    <cellStyle name="Accent6 10" xfId="291"/>
    <cellStyle name="Accent6 2" xfId="292"/>
    <cellStyle name="Accent6 2 2" xfId="293"/>
    <cellStyle name="Accent6 3" xfId="294"/>
    <cellStyle name="Accent6 4" xfId="295"/>
    <cellStyle name="Accent6 5" xfId="296"/>
    <cellStyle name="Accent6 6" xfId="297"/>
    <cellStyle name="Accent6 7" xfId="298"/>
    <cellStyle name="Accent6 8" xfId="299"/>
    <cellStyle name="Accent6 9" xfId="300"/>
    <cellStyle name="Anglais" xfId="301"/>
    <cellStyle name="Anglais$" xfId="302"/>
    <cellStyle name="Avertissement 2" xfId="303"/>
    <cellStyle name="Bad" xfId="447"/>
    <cellStyle name="Bad 2" xfId="304"/>
    <cellStyle name="Bad_CF- Capital" xfId="305"/>
    <cellStyle name="Calcul 10" xfId="306"/>
    <cellStyle name="Calcul 11" xfId="307"/>
    <cellStyle name="Calcul 2" xfId="308"/>
    <cellStyle name="Calcul 2 2" xfId="309"/>
    <cellStyle name="Calcul 2 3" xfId="310"/>
    <cellStyle name="Calcul 2_CF- Capital" xfId="311"/>
    <cellStyle name="Calcul 3" xfId="312"/>
    <cellStyle name="Calcul 4" xfId="313"/>
    <cellStyle name="Calcul 5" xfId="314"/>
    <cellStyle name="Calcul 6" xfId="315"/>
    <cellStyle name="Calcul 7" xfId="316"/>
    <cellStyle name="Calcul 8" xfId="317"/>
    <cellStyle name="Calcul 9" xfId="318"/>
    <cellStyle name="Calculation" xfId="319" builtinId="22" customBuiltin="1"/>
    <cellStyle name="Calculation 2" xfId="320"/>
    <cellStyle name="Cellule liée 2" xfId="321"/>
    <cellStyle name="Cellule liée 2 2" xfId="322"/>
    <cellStyle name="Cellule liée 2_CF- Capital" xfId="323"/>
    <cellStyle name="Cellule liée 3" xfId="324"/>
    <cellStyle name="Check Cell" xfId="747"/>
    <cellStyle name="Check Cell 2" xfId="325"/>
    <cellStyle name="Check Cell_CF- Capital" xfId="326"/>
    <cellStyle name="checkExposure" xfId="327"/>
    <cellStyle name="Comma" xfId="461"/>
    <cellStyle name="Comma [0]" xfId="328"/>
    <cellStyle name="Comma 2" xfId="329"/>
    <cellStyle name="Comma_Q4-11-SFI-P1-49-v10" xfId="330"/>
    <cellStyle name="Commentaire 10" xfId="331"/>
    <cellStyle name="Commentaire 2" xfId="332"/>
    <cellStyle name="Commentaire 2 2" xfId="333"/>
    <cellStyle name="Commentaire 2 2 2" xfId="334"/>
    <cellStyle name="Commentaire 2 3" xfId="335"/>
    <cellStyle name="Commentaire 2 4" xfId="336"/>
    <cellStyle name="Commentaire 2_CF- Capital" xfId="337"/>
    <cellStyle name="Commentaire 3" xfId="338"/>
    <cellStyle name="Commentaire 3 2" xfId="339"/>
    <cellStyle name="Commentaire 4" xfId="340"/>
    <cellStyle name="Commentaire 4 2" xfId="341"/>
    <cellStyle name="Commentaire 5" xfId="342"/>
    <cellStyle name="Commentaire 5 2" xfId="343"/>
    <cellStyle name="Commentaire 6" xfId="344"/>
    <cellStyle name="Commentaire 6 2" xfId="345"/>
    <cellStyle name="Commentaire 7" xfId="346"/>
    <cellStyle name="Commentaire 7 2" xfId="347"/>
    <cellStyle name="Commentaire 8" xfId="348"/>
    <cellStyle name="Commentaire 8 2" xfId="349"/>
    <cellStyle name="Commentaire 9" xfId="350"/>
    <cellStyle name="Commentaire 9 2" xfId="351"/>
    <cellStyle name="Currency" xfId="352"/>
    <cellStyle name="Currency [0]" xfId="353"/>
    <cellStyle name="Date-$" xfId="354"/>
    <cellStyle name="DateExercice" xfId="355"/>
    <cellStyle name="DateLinguist" xfId="356"/>
    <cellStyle name="Entrée 10" xfId="357"/>
    <cellStyle name="Entrée 11" xfId="358"/>
    <cellStyle name="Entrée 2" xfId="359"/>
    <cellStyle name="Entrée 2 2" xfId="360"/>
    <cellStyle name="Entrée 2 3" xfId="361"/>
    <cellStyle name="Entrée 2_CF- Capital" xfId="362"/>
    <cellStyle name="Entrée 3" xfId="363"/>
    <cellStyle name="Entrée 4" xfId="364"/>
    <cellStyle name="Entrée 5" xfId="365"/>
    <cellStyle name="Entrée 6" xfId="366"/>
    <cellStyle name="Entrée 7" xfId="367"/>
    <cellStyle name="Entrée 8" xfId="368"/>
    <cellStyle name="Entrée 9" xfId="369"/>
    <cellStyle name="Euro" xfId="370"/>
    <cellStyle name="Euro 2" xfId="371"/>
    <cellStyle name="Explanatory Text" xfId="710"/>
    <cellStyle name="Explanatory Text 2" xfId="372"/>
    <cellStyle name="Explanatory Text_CF- Capital" xfId="373"/>
    <cellStyle name="Francais" xfId="374"/>
    <cellStyle name="Francais$" xfId="375"/>
    <cellStyle name="Francais$-bil" xfId="376"/>
    <cellStyle name="Francais$déc2" xfId="377"/>
    <cellStyle name="Francais$déc2-" xfId="378"/>
    <cellStyle name="Francais$-hun" xfId="379"/>
    <cellStyle name="Francais$-th" xfId="380"/>
    <cellStyle name="Francais-bil" xfId="381"/>
    <cellStyle name="Francais-déc2" xfId="382"/>
    <cellStyle name="Français-déc2%" xfId="383"/>
    <cellStyle name="Francais-hun" xfId="384"/>
    <cellStyle name="Francais-th" xfId="385"/>
    <cellStyle name="Good" xfId="624"/>
    <cellStyle name="Good 2" xfId="386"/>
    <cellStyle name="Good_CF- Capital" xfId="387"/>
    <cellStyle name="greyed" xfId="388"/>
    <cellStyle name="greyed 2" xfId="389"/>
    <cellStyle name="greyed 2 2" xfId="390"/>
    <cellStyle name="greyed 3" xfId="391"/>
    <cellStyle name="Heading 1" xfId="722"/>
    <cellStyle name="Heading 1 2" xfId="392"/>
    <cellStyle name="Heading 1_CF- Capital" xfId="393"/>
    <cellStyle name="Heading 2" xfId="727"/>
    <cellStyle name="Heading 2 2" xfId="394"/>
    <cellStyle name="Heading 2_CF- Capital" xfId="395"/>
    <cellStyle name="Heading 3" xfId="732"/>
    <cellStyle name="Heading 3 2" xfId="396"/>
    <cellStyle name="Heading 3_CF- Capital" xfId="397"/>
    <cellStyle name="Heading 4" xfId="737"/>
    <cellStyle name="Heading 4 2" xfId="398"/>
    <cellStyle name="Heading 4_CF- Capital" xfId="399"/>
    <cellStyle name="highlightExposure" xfId="400"/>
    <cellStyle name="highlightExposure 2" xfId="401"/>
    <cellStyle name="highlightExposure 2 2" xfId="402"/>
    <cellStyle name="highlightExposure 3" xfId="403"/>
    <cellStyle name="highlightPD" xfId="404"/>
    <cellStyle name="highlightPD 2" xfId="405"/>
    <cellStyle name="highlightPD 2 2" xfId="406"/>
    <cellStyle name="highlightPD 3" xfId="407"/>
    <cellStyle name="highlightPercentage" xfId="408"/>
    <cellStyle name="highlightPercentage 2" xfId="409"/>
    <cellStyle name="highlightPercentage 2 2" xfId="410"/>
    <cellStyle name="highlightPercentage 3" xfId="411"/>
    <cellStyle name="highlightText" xfId="412"/>
    <cellStyle name="highlightText 2" xfId="413"/>
    <cellStyle name="highlightText 2 2" xfId="414"/>
    <cellStyle name="highlightText 3" xfId="415"/>
    <cellStyle name="Input" xfId="416" builtinId="20" customBuiltin="1"/>
    <cellStyle name="Input 2" xfId="417"/>
    <cellStyle name="Input0decimals" xfId="418"/>
    <cellStyle name="inputDate" xfId="419"/>
    <cellStyle name="inputDate 2" xfId="420"/>
    <cellStyle name="inputDate 2 2" xfId="421"/>
    <cellStyle name="inputDate 3" xfId="422"/>
    <cellStyle name="inputExposure" xfId="423"/>
    <cellStyle name="inputExposure 2" xfId="424"/>
    <cellStyle name="inputExposure 2 2" xfId="425"/>
    <cellStyle name="inputExposure 3" xfId="426"/>
    <cellStyle name="inputMaturity" xfId="427"/>
    <cellStyle name="inputMaturity 2" xfId="428"/>
    <cellStyle name="inputMaturity 2 2" xfId="429"/>
    <cellStyle name="inputMaturity 3" xfId="430"/>
    <cellStyle name="inputPD" xfId="431"/>
    <cellStyle name="inputPD 2" xfId="432"/>
    <cellStyle name="inputPD 2 2" xfId="433"/>
    <cellStyle name="inputPD 3" xfId="434"/>
    <cellStyle name="inputPercentage" xfId="435"/>
    <cellStyle name="inputPercentage 2" xfId="436"/>
    <cellStyle name="inputPercentage 2 2" xfId="437"/>
    <cellStyle name="inputPercentage 3" xfId="438"/>
    <cellStyle name="inputSelection" xfId="439"/>
    <cellStyle name="inputSelection 2" xfId="440"/>
    <cellStyle name="inputSelection 2 2" xfId="441"/>
    <cellStyle name="inputSelection 3" xfId="442"/>
    <cellStyle name="inputText" xfId="443"/>
    <cellStyle name="inputText 2" xfId="444"/>
    <cellStyle name="inputText 2 2" xfId="445"/>
    <cellStyle name="inputText 3" xfId="446"/>
    <cellStyle name="Insatisfaisant 10" xfId="448"/>
    <cellStyle name="Insatisfaisant 2" xfId="449"/>
    <cellStyle name="Insatisfaisant 2 2" xfId="450"/>
    <cellStyle name="Insatisfaisant 2 3" xfId="451"/>
    <cellStyle name="Insatisfaisant 2_CF- Capital" xfId="452"/>
    <cellStyle name="Insatisfaisant 3" xfId="453"/>
    <cellStyle name="Insatisfaisant 4" xfId="454"/>
    <cellStyle name="Insatisfaisant 5" xfId="455"/>
    <cellStyle name="Insatisfaisant 6" xfId="456"/>
    <cellStyle name="Insatisfaisant 7" xfId="457"/>
    <cellStyle name="Insatisfaisant 8" xfId="458"/>
    <cellStyle name="Insatisfaisant 9" xfId="459"/>
    <cellStyle name="Linked Cell" xfId="460" builtinId="24" customBuiltin="1"/>
    <cellStyle name="Milliers 10" xfId="462"/>
    <cellStyle name="Milliers 11" xfId="463"/>
    <cellStyle name="Milliers 11 2" xfId="464"/>
    <cellStyle name="Milliers 11 3" xfId="465"/>
    <cellStyle name="Milliers 12" xfId="466"/>
    <cellStyle name="Milliers 13" xfId="467"/>
    <cellStyle name="Milliers 13 2" xfId="468"/>
    <cellStyle name="Milliers 14" xfId="469"/>
    <cellStyle name="Milliers 15" xfId="470"/>
    <cellStyle name="Milliers 16" xfId="471"/>
    <cellStyle name="Milliers 2" xfId="472"/>
    <cellStyle name="Milliers 2 2" xfId="473"/>
    <cellStyle name="Milliers 2 2 2" xfId="474"/>
    <cellStyle name="Milliers 2 3" xfId="475"/>
    <cellStyle name="Milliers 2 4" xfId="476"/>
    <cellStyle name="Milliers 2 5" xfId="477"/>
    <cellStyle name="Milliers 2_CF- Capital" xfId="478"/>
    <cellStyle name="Milliers 3" xfId="479"/>
    <cellStyle name="Milliers 3 2" xfId="480"/>
    <cellStyle name="Milliers 4" xfId="481"/>
    <cellStyle name="Milliers 4 2" xfId="482"/>
    <cellStyle name="Milliers 4 3" xfId="483"/>
    <cellStyle name="Milliers 4_CF- Capital" xfId="484"/>
    <cellStyle name="Milliers 5" xfId="485"/>
    <cellStyle name="Milliers 5 2" xfId="486"/>
    <cellStyle name="Milliers 5 2 2" xfId="487"/>
    <cellStyle name="Milliers 5 3" xfId="488"/>
    <cellStyle name="Milliers 5 4" xfId="489"/>
    <cellStyle name="Milliers 6" xfId="490"/>
    <cellStyle name="Milliers 6 2" xfId="491"/>
    <cellStyle name="Milliers 7" xfId="492"/>
    <cellStyle name="Milliers 7 2" xfId="493"/>
    <cellStyle name="Milliers 8" xfId="494"/>
    <cellStyle name="Milliers 8 2" xfId="495"/>
    <cellStyle name="Milliers 9" xfId="496"/>
    <cellStyle name="Milliers 9 2" xfId="497"/>
    <cellStyle name="Monétaire 10" xfId="498"/>
    <cellStyle name="Monétaire 11" xfId="499"/>
    <cellStyle name="Monétaire 12" xfId="500"/>
    <cellStyle name="Monétaire 13" xfId="501"/>
    <cellStyle name="Monétaire 14" xfId="502"/>
    <cellStyle name="Monétaire 2" xfId="503"/>
    <cellStyle name="Monétaire 2 2" xfId="504"/>
    <cellStyle name="Monétaire 2 3" xfId="505"/>
    <cellStyle name="Monétaire 2_CF- Capital" xfId="506"/>
    <cellStyle name="Monétaire 3" xfId="507"/>
    <cellStyle name="Monétaire 3 2" xfId="508"/>
    <cellStyle name="Monétaire 4" xfId="509"/>
    <cellStyle name="Monétaire 4 2" xfId="510"/>
    <cellStyle name="Monétaire 5" xfId="511"/>
    <cellStyle name="Monétaire 5 2" xfId="512"/>
    <cellStyle name="Monétaire 6" xfId="513"/>
    <cellStyle name="Monétaire 6 2" xfId="514"/>
    <cellStyle name="Monétaire 7" xfId="515"/>
    <cellStyle name="Monétaire 7 2" xfId="516"/>
    <cellStyle name="Monétaire 8" xfId="517"/>
    <cellStyle name="Monétaire 8 2" xfId="518"/>
    <cellStyle name="Monétaire 9" xfId="519"/>
    <cellStyle name="Neutral" xfId="522"/>
    <cellStyle name="Neutral 2" xfId="520"/>
    <cellStyle name="Neutral_CF- Capital" xfId="521"/>
    <cellStyle name="Neutre 10" xfId="523"/>
    <cellStyle name="Neutre 2" xfId="524"/>
    <cellStyle name="Neutre 2 2" xfId="525"/>
    <cellStyle name="Neutre 2 3" xfId="526"/>
    <cellStyle name="Neutre 2_CF- Capital" xfId="527"/>
    <cellStyle name="Neutre 3" xfId="528"/>
    <cellStyle name="Neutre 4" xfId="529"/>
    <cellStyle name="Neutre 5" xfId="530"/>
    <cellStyle name="Neutre 6" xfId="531"/>
    <cellStyle name="Neutre 7" xfId="532"/>
    <cellStyle name="Neutre 8" xfId="533"/>
    <cellStyle name="Neutre 9" xfId="534"/>
    <cellStyle name="NomDeClient" xfId="535"/>
    <cellStyle name="Non défini" xfId="536"/>
    <cellStyle name="Normal" xfId="0" builtinId="0"/>
    <cellStyle name="Normal 10" xfId="537"/>
    <cellStyle name="Normal 11" xfId="538"/>
    <cellStyle name="Normal 11 2" xfId="539"/>
    <cellStyle name="Normal 11 2 2" xfId="540"/>
    <cellStyle name="Normal 12" xfId="541"/>
    <cellStyle name="Normal 13" xfId="542"/>
    <cellStyle name="Normal 14" xfId="543"/>
    <cellStyle name="Normal 2" xfId="544"/>
    <cellStyle name="Normal 2 2" xfId="545"/>
    <cellStyle name="Normal 2 3" xfId="546"/>
    <cellStyle name="Normal 2 4" xfId="547"/>
    <cellStyle name="Normal 2_CF- Capital" xfId="548"/>
    <cellStyle name="Normal 3" xfId="549"/>
    <cellStyle name="Normal 3 2" xfId="550"/>
    <cellStyle name="Normal 3_CF- Capital" xfId="551"/>
    <cellStyle name="Normal 4" xfId="552"/>
    <cellStyle name="Normal 4 2" xfId="553"/>
    <cellStyle name="Normal 4_CF- Capital" xfId="554"/>
    <cellStyle name="Normal 5" xfId="555"/>
    <cellStyle name="Normal 6" xfId="556"/>
    <cellStyle name="Normal 7" xfId="557"/>
    <cellStyle name="Normal 8" xfId="558"/>
    <cellStyle name="Normal 9" xfId="559"/>
    <cellStyle name="Normal_Display_2" xfId="560"/>
    <cellStyle name="Normal_Display_3" xfId="561"/>
    <cellStyle name="Normal_Display_7" xfId="562"/>
    <cellStyle name="Normal_KIT2011T1" xfId="563"/>
    <cellStyle name="Normal_KIT99Q1" xfId="564"/>
    <cellStyle name="Normal_Q3-10_SFI_p34-50-v1_Display" xfId="565"/>
    <cellStyle name="Normal_Sheet1" xfId="566"/>
    <cellStyle name="Normal_Sheet1_1" xfId="567"/>
    <cellStyle name="Normal_Tableau" xfId="568"/>
    <cellStyle name="Normal_Variation RWA" xfId="569"/>
    <cellStyle name="Note" xfId="570" builtinId="10" customBuiltin="1"/>
    <cellStyle name="optionalExposure" xfId="571"/>
    <cellStyle name="optionalExposure 2" xfId="572"/>
    <cellStyle name="optionalExposure 2 2" xfId="573"/>
    <cellStyle name="optionalExposure 3" xfId="574"/>
    <cellStyle name="optionalExposure_CF- Capital" xfId="575"/>
    <cellStyle name="optionalMaturity" xfId="576"/>
    <cellStyle name="optionalMaturity 2" xfId="577"/>
    <cellStyle name="optionalMaturity 2 2" xfId="578"/>
    <cellStyle name="optionalMaturity 3" xfId="579"/>
    <cellStyle name="optionalMaturity_CF- Capital" xfId="580"/>
    <cellStyle name="optionalPD" xfId="581"/>
    <cellStyle name="optionalPD 2" xfId="582"/>
    <cellStyle name="optionalPD 2 2" xfId="583"/>
    <cellStyle name="optionalPD 3" xfId="584"/>
    <cellStyle name="optionalPercentage" xfId="585"/>
    <cellStyle name="optionalPercentage 2" xfId="586"/>
    <cellStyle name="optionalPercentage 2 2" xfId="587"/>
    <cellStyle name="optionalPercentage 3" xfId="588"/>
    <cellStyle name="optionalPercentage_CF- Capital" xfId="589"/>
    <cellStyle name="optionalSelection" xfId="590"/>
    <cellStyle name="optionalSelection 2" xfId="591"/>
    <cellStyle name="optionalSelection 2 2" xfId="592"/>
    <cellStyle name="optionalSelection 3" xfId="593"/>
    <cellStyle name="optionalSelection_CF- Capital" xfId="594"/>
    <cellStyle name="optionalText" xfId="595"/>
    <cellStyle name="optionalText 2" xfId="596"/>
    <cellStyle name="optionalText 2 2" xfId="597"/>
    <cellStyle name="optionalText 3" xfId="598"/>
    <cellStyle name="Output" xfId="661"/>
    <cellStyle name="Output 2" xfId="599"/>
    <cellStyle name="Output_CF- Capital" xfId="600"/>
    <cellStyle name="Percent" xfId="605"/>
    <cellStyle name="Percent 2" xfId="601"/>
    <cellStyle name="Percent 2 2" xfId="602"/>
    <cellStyle name="Pourcent" xfId="603"/>
    <cellStyle name="Pourcent%" xfId="604"/>
    <cellStyle name="Pourcentage 2" xfId="606"/>
    <cellStyle name="Pourcentage 2 2" xfId="607"/>
    <cellStyle name="Pourcentage 3" xfId="608"/>
    <cellStyle name="Pourcentage 3 2" xfId="609"/>
    <cellStyle name="Pourcentage 3 2 2" xfId="610"/>
    <cellStyle name="Pourcentage 3 3" xfId="611"/>
    <cellStyle name="Pourcentage 3 3 2" xfId="612"/>
    <cellStyle name="Pourcentage 3 4" xfId="613"/>
    <cellStyle name="Pourcentage 4" xfId="614"/>
    <cellStyle name="Pourcentage 5" xfId="615"/>
    <cellStyle name="Pourcentage 6" xfId="616"/>
    <cellStyle name="Pourcentage 7" xfId="617"/>
    <cellStyle name="Retrait-1" xfId="618"/>
    <cellStyle name="Retrait-2" xfId="619"/>
    <cellStyle name="Retrait-3" xfId="620"/>
    <cellStyle name="Retrait-4" xfId="621"/>
    <cellStyle name="Retrait-5" xfId="622"/>
    <cellStyle name="Retrait-6" xfId="623"/>
    <cellStyle name="Satisfaisant 10" xfId="625"/>
    <cellStyle name="Satisfaisant 2" xfId="626"/>
    <cellStyle name="Satisfaisant 2 2" xfId="627"/>
    <cellStyle name="Satisfaisant 2 3" xfId="628"/>
    <cellStyle name="Satisfaisant 2_CF- Capital" xfId="629"/>
    <cellStyle name="Satisfaisant 3" xfId="630"/>
    <cellStyle name="Satisfaisant 4" xfId="631"/>
    <cellStyle name="Satisfaisant 5" xfId="632"/>
    <cellStyle name="Satisfaisant 6" xfId="633"/>
    <cellStyle name="Satisfaisant 7" xfId="634"/>
    <cellStyle name="Satisfaisant 8" xfId="635"/>
    <cellStyle name="Satisfaisant 9" xfId="636"/>
    <cellStyle name="showExposure" xfId="637"/>
    <cellStyle name="showExposure 2" xfId="638"/>
    <cellStyle name="showExposure 2 2" xfId="639"/>
    <cellStyle name="showExposure 3" xfId="640"/>
    <cellStyle name="showParameterE" xfId="641"/>
    <cellStyle name="showParameterE 2" xfId="642"/>
    <cellStyle name="showParameterE 2 2" xfId="643"/>
    <cellStyle name="showParameterE 3" xfId="644"/>
    <cellStyle name="showParameterS" xfId="645"/>
    <cellStyle name="showParameterS 2" xfId="646"/>
    <cellStyle name="showParameterS 2 2" xfId="647"/>
    <cellStyle name="showParameterS 3" xfId="648"/>
    <cellStyle name="showPD" xfId="649"/>
    <cellStyle name="showPD 2" xfId="650"/>
    <cellStyle name="showPD 2 2" xfId="651"/>
    <cellStyle name="showPD 3" xfId="652"/>
    <cellStyle name="showPercentage" xfId="653"/>
    <cellStyle name="showPercentage 2" xfId="654"/>
    <cellStyle name="showPercentage 2 2" xfId="655"/>
    <cellStyle name="showPercentage 3" xfId="656"/>
    <cellStyle name="showSelection" xfId="657"/>
    <cellStyle name="showSelection 2" xfId="658"/>
    <cellStyle name="showSelection 2 2" xfId="659"/>
    <cellStyle name="showSelection 3" xfId="660"/>
    <cellStyle name="Sortie 10" xfId="662"/>
    <cellStyle name="Sortie 2" xfId="663"/>
    <cellStyle name="Sortie 2 2" xfId="664"/>
    <cellStyle name="Sortie 2 3" xfId="665"/>
    <cellStyle name="Sortie 2_CF- Capital" xfId="666"/>
    <cellStyle name="Sortie 3" xfId="667"/>
    <cellStyle name="Sortie 4" xfId="668"/>
    <cellStyle name="Sortie 5" xfId="669"/>
    <cellStyle name="Sortie 6" xfId="670"/>
    <cellStyle name="Sortie 7" xfId="671"/>
    <cellStyle name="Sortie 8" xfId="672"/>
    <cellStyle name="Sortie 9" xfId="673"/>
    <cellStyle name="supFloat" xfId="674"/>
    <cellStyle name="supFloat 2" xfId="675"/>
    <cellStyle name="supFloat 2 2" xfId="676"/>
    <cellStyle name="supFloat 3" xfId="677"/>
    <cellStyle name="supInt" xfId="678"/>
    <cellStyle name="supInt 2" xfId="679"/>
    <cellStyle name="supInt 2 2" xfId="680"/>
    <cellStyle name="supInt 3" xfId="681"/>
    <cellStyle name="supParameterE" xfId="682"/>
    <cellStyle name="supParameterE 2" xfId="683"/>
    <cellStyle name="supParameterE 2 2" xfId="684"/>
    <cellStyle name="supParameterE 3" xfId="685"/>
    <cellStyle name="supParameterS" xfId="686"/>
    <cellStyle name="supParameterS 2" xfId="687"/>
    <cellStyle name="supParameterS 2 2" xfId="688"/>
    <cellStyle name="supParameterS 3" xfId="689"/>
    <cellStyle name="supPD" xfId="690"/>
    <cellStyle name="supPD 2" xfId="691"/>
    <cellStyle name="supPD 2 2" xfId="692"/>
    <cellStyle name="supPD 3" xfId="693"/>
    <cellStyle name="supPercentage" xfId="694"/>
    <cellStyle name="supPercentage 2" xfId="695"/>
    <cellStyle name="supPercentage 2 2" xfId="696"/>
    <cellStyle name="supPercentage 3" xfId="697"/>
    <cellStyle name="supPercentageL" xfId="698"/>
    <cellStyle name="supPercentageL 2" xfId="699"/>
    <cellStyle name="supPercentageL 2 2" xfId="700"/>
    <cellStyle name="supPercentageL 3" xfId="701"/>
    <cellStyle name="supSelection" xfId="702"/>
    <cellStyle name="supSelection 2" xfId="703"/>
    <cellStyle name="supSelection 2 2" xfId="704"/>
    <cellStyle name="supSelection 3" xfId="705"/>
    <cellStyle name="supText" xfId="706"/>
    <cellStyle name="supText 2" xfId="707"/>
    <cellStyle name="supText 2 2" xfId="708"/>
    <cellStyle name="supText 3" xfId="709"/>
    <cellStyle name="Texte explicatif 2" xfId="711"/>
    <cellStyle name="Texte explicatif 2 2" xfId="712"/>
    <cellStyle name="Texte explicatif 2_CF- Capital" xfId="713"/>
    <cellStyle name="Texte explicatif 3" xfId="714"/>
    <cellStyle name="Title" xfId="717"/>
    <cellStyle name="Title 2" xfId="715"/>
    <cellStyle name="Title_CF- Capital" xfId="716"/>
    <cellStyle name="Titre 2" xfId="718"/>
    <cellStyle name="Titre 2 2" xfId="719"/>
    <cellStyle name="Titre 2_CF- Capital" xfId="720"/>
    <cellStyle name="Titre 3" xfId="721"/>
    <cellStyle name="Titre 1 2" xfId="723"/>
    <cellStyle name="Titre 1 2 2" xfId="724"/>
    <cellStyle name="Titre 1 2_CF- Capital" xfId="725"/>
    <cellStyle name="Titre 1 3" xfId="726"/>
    <cellStyle name="Titre 2 2" xfId="728"/>
    <cellStyle name="Titre 2 2 2" xfId="729"/>
    <cellStyle name="Titre 2 2_CF- Capital" xfId="730"/>
    <cellStyle name="Titre 2 3" xfId="731"/>
    <cellStyle name="Titre 3 2" xfId="733"/>
    <cellStyle name="Titre 3 2 2" xfId="734"/>
    <cellStyle name="Titre 3 2_CF- Capital" xfId="735"/>
    <cellStyle name="Titre 3 3" xfId="736"/>
    <cellStyle name="Titre 4 2" xfId="738"/>
    <cellStyle name="Titre 4 2 2" xfId="739"/>
    <cellStyle name="Titre 4 2_CF- Capital" xfId="740"/>
    <cellStyle name="Titre 4 3" xfId="741"/>
    <cellStyle name="Titre-A" xfId="742"/>
    <cellStyle name="Total" xfId="743" builtinId="25" customBuiltin="1"/>
    <cellStyle name="Total 2" xfId="744"/>
    <cellStyle name="Total 3" xfId="745"/>
    <cellStyle name="Unlocked" xfId="746"/>
    <cellStyle name="Vérification 10" xfId="748"/>
    <cellStyle name="Vérification 11" xfId="749"/>
    <cellStyle name="Vérification 2" xfId="750"/>
    <cellStyle name="Vérification 2 2" xfId="751"/>
    <cellStyle name="Vérification 2 3" xfId="752"/>
    <cellStyle name="Vérification 2_CF- Capital" xfId="753"/>
    <cellStyle name="Vérification 3" xfId="754"/>
    <cellStyle name="Vérification 4" xfId="755"/>
    <cellStyle name="Vérification 5" xfId="756"/>
    <cellStyle name="Vérification 6" xfId="757"/>
    <cellStyle name="Vérification 7" xfId="758"/>
    <cellStyle name="Vérification 8" xfId="759"/>
    <cellStyle name="Vérification 9" xfId="760"/>
    <cellStyle name="Warning Text" xfId="761" builtinId="11" customBuiltin="1"/>
  </cellStyles>
  <dxfs count="9">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1041"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571500</xdr:colOff>
      <xdr:row>2</xdr:row>
      <xdr:rowOff>85725</xdr:rowOff>
    </xdr:from>
    <xdr:to>
      <xdr:col>12</xdr:col>
      <xdr:colOff>295275</xdr:colOff>
      <xdr:row>14</xdr:row>
      <xdr:rowOff>114300</xdr:rowOff>
    </xdr:to>
    <xdr:pic>
      <xdr:nvPicPr>
        <xdr:cNvPr id="1042" name="Image 5"/>
        <xdr:cNvPicPr>
          <a:picLocks noChangeAspect="1"/>
        </xdr:cNvPicPr>
      </xdr:nvPicPr>
      <xdr:blipFill>
        <a:blip xmlns:r="http://schemas.openxmlformats.org/officeDocument/2006/relationships" r:embed="rId2" cstate="print"/>
        <a:srcRect/>
        <a:stretch>
          <a:fillRect/>
        </a:stretch>
      </xdr:blipFill>
      <xdr:spPr bwMode="auto">
        <a:xfrm>
          <a:off x="2800350" y="485775"/>
          <a:ext cx="6619875"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475138" name="Object 2" hidden="1">
              <a:extLst>
                <a:ext uri="{63B3BB69-23CF-44E3-9099-C40C66FF867C}">
                  <a14:compatExt spid="_x0000_s47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132098" name="Object 2" hidden="1">
              <a:extLst>
                <a:ext uri="{63B3BB69-23CF-44E3-9099-C40C66FF867C}">
                  <a14:compatExt spid="_x0000_s13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76200</xdr:rowOff>
        </xdr:to>
        <xdr:sp macro="" textlink="">
          <xdr:nvSpPr>
            <xdr:cNvPr id="134147" name="Object 3" hidden="1">
              <a:extLst>
                <a:ext uri="{63B3BB69-23CF-44E3-9099-C40C66FF867C}">
                  <a14:compatExt spid="_x0000_s13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133350</xdr:colOff>
          <xdr:row>2</xdr:row>
          <xdr:rowOff>76200</xdr:rowOff>
        </xdr:to>
        <xdr:sp macro="" textlink="">
          <xdr:nvSpPr>
            <xdr:cNvPr id="565250" name="Object 2" hidden="1">
              <a:extLst>
                <a:ext uri="{63B3BB69-23CF-44E3-9099-C40C66FF867C}">
                  <a14:compatExt spid="_x0000_s56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133350</xdr:colOff>
          <xdr:row>2</xdr:row>
          <xdr:rowOff>76200</xdr:rowOff>
        </xdr:to>
        <xdr:sp macro="" textlink="">
          <xdr:nvSpPr>
            <xdr:cNvPr id="822273" name="Object 1" hidden="1">
              <a:extLst>
                <a:ext uri="{63B3BB69-23CF-44E3-9099-C40C66FF867C}">
                  <a14:compatExt spid="_x0000_s82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0</xdr:col>
          <xdr:colOff>361950</xdr:colOff>
          <xdr:row>2</xdr:row>
          <xdr:rowOff>123825</xdr:rowOff>
        </xdr:to>
        <xdr:sp macro="" textlink="">
          <xdr:nvSpPr>
            <xdr:cNvPr id="593923" name="Object 3" hidden="1">
              <a:extLst>
                <a:ext uri="{63B3BB69-23CF-44E3-9099-C40C66FF867C}">
                  <a14:compatExt spid="_x0000_s59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123825</xdr:rowOff>
        </xdr:to>
        <xdr:sp macro="" textlink="">
          <xdr:nvSpPr>
            <xdr:cNvPr id="594947" name="Object 3" hidden="1">
              <a:extLst>
                <a:ext uri="{63B3BB69-23CF-44E3-9099-C40C66FF867C}">
                  <a14:compatExt spid="_x0000_s59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47625</xdr:colOff>
          <xdr:row>2</xdr:row>
          <xdr:rowOff>104775</xdr:rowOff>
        </xdr:to>
        <xdr:sp macro="" textlink="">
          <xdr:nvSpPr>
            <xdr:cNvPr id="709634" name="Object 2" hidden="1">
              <a:extLst>
                <a:ext uri="{63B3BB69-23CF-44E3-9099-C40C66FF867C}">
                  <a14:compatExt spid="_x0000_s70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85725</xdr:colOff>
          <xdr:row>2</xdr:row>
          <xdr:rowOff>66675</xdr:rowOff>
        </xdr:to>
        <xdr:sp macro="" textlink="">
          <xdr:nvSpPr>
            <xdr:cNvPr id="697346" name="Object 2" hidden="1">
              <a:extLst>
                <a:ext uri="{63B3BB69-23CF-44E3-9099-C40C66FF867C}">
                  <a14:compatExt spid="_x0000_s69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722946" name="Object 2" hidden="1">
              <a:extLst>
                <a:ext uri="{63B3BB69-23CF-44E3-9099-C40C66FF867C}">
                  <a14:compatExt spid="_x0000_s722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190500</xdr:rowOff>
    </xdr:from>
    <xdr:to>
      <xdr:col>4</xdr:col>
      <xdr:colOff>1762125</xdr:colOff>
      <xdr:row>10</xdr:row>
      <xdr:rowOff>76200</xdr:rowOff>
    </xdr:to>
    <xdr:pic>
      <xdr:nvPicPr>
        <xdr:cNvPr id="562188"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790575"/>
          <a:ext cx="8772525" cy="1409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0</xdr:col>
          <xdr:colOff>371475</xdr:colOff>
          <xdr:row>2</xdr:row>
          <xdr:rowOff>85725</xdr:rowOff>
        </xdr:to>
        <xdr:sp macro="" textlink="">
          <xdr:nvSpPr>
            <xdr:cNvPr id="562179" name="Object 3" hidden="1">
              <a:extLst>
                <a:ext uri="{63B3BB69-23CF-44E3-9099-C40C66FF867C}">
                  <a14:compatExt spid="_x0000_s56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0</xdr:colOff>
          <xdr:row>2</xdr:row>
          <xdr:rowOff>123825</xdr:rowOff>
        </xdr:to>
        <xdr:sp macro="" textlink="">
          <xdr:nvSpPr>
            <xdr:cNvPr id="855041" name="Object 1" hidden="1">
              <a:extLst>
                <a:ext uri="{63B3BB69-23CF-44E3-9099-C40C66FF867C}">
                  <a14:compatExt spid="_x0000_s855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133350</xdr:colOff>
          <xdr:row>2</xdr:row>
          <xdr:rowOff>104775</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1</xdr:col>
          <xdr:colOff>133350</xdr:colOff>
          <xdr:row>2</xdr:row>
          <xdr:rowOff>57150</xdr:rowOff>
        </xdr:to>
        <xdr:sp macro="" textlink="">
          <xdr:nvSpPr>
            <xdr:cNvPr id="139267" name="Object 3" hidden="1">
              <a:extLst>
                <a:ext uri="{63B3BB69-23CF-44E3-9099-C40C66FF867C}">
                  <a14:compatExt spid="_x0000_s13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0</xdr:col>
          <xdr:colOff>361950</xdr:colOff>
          <xdr:row>2</xdr:row>
          <xdr:rowOff>66675</xdr:rowOff>
        </xdr:to>
        <xdr:sp macro="" textlink="">
          <xdr:nvSpPr>
            <xdr:cNvPr id="142338" name="Object 2" hidden="1">
              <a:extLst>
                <a:ext uri="{63B3BB69-23CF-44E3-9099-C40C66FF867C}">
                  <a14:compatExt spid="_x0000_s14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104775</xdr:rowOff>
        </xdr:from>
        <xdr:to>
          <xdr:col>1</xdr:col>
          <xdr:colOff>142875</xdr:colOff>
          <xdr:row>2</xdr:row>
          <xdr:rowOff>104775</xdr:rowOff>
        </xdr:to>
        <xdr:sp macro="" textlink="">
          <xdr:nvSpPr>
            <xdr:cNvPr id="140290" name="Object 2" hidden="1">
              <a:extLst>
                <a:ext uri="{63B3BB69-23CF-44E3-9099-C40C66FF867C}">
                  <a14:compatExt spid="_x0000_s14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381000</xdr:colOff>
          <xdr:row>2</xdr:row>
          <xdr:rowOff>85725</xdr:rowOff>
        </xdr:to>
        <xdr:sp macro="" textlink="">
          <xdr:nvSpPr>
            <xdr:cNvPr id="143361" name="Object 1" hidden="1">
              <a:extLst>
                <a:ext uri="{63B3BB69-23CF-44E3-9099-C40C66FF867C}">
                  <a14:compatExt spid="_x0000_s14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133350</xdr:rowOff>
        </xdr:from>
        <xdr:to>
          <xdr:col>0</xdr:col>
          <xdr:colOff>371475</xdr:colOff>
          <xdr:row>2</xdr:row>
          <xdr:rowOff>133350</xdr:rowOff>
        </xdr:to>
        <xdr:sp macro="" textlink="">
          <xdr:nvSpPr>
            <xdr:cNvPr id="817153" name="Object 1" hidden="1">
              <a:extLst>
                <a:ext uri="{63B3BB69-23CF-44E3-9099-C40C66FF867C}">
                  <a14:compatExt spid="_x0000_s81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123825</xdr:rowOff>
        </xdr:from>
        <xdr:to>
          <xdr:col>0</xdr:col>
          <xdr:colOff>371475</xdr:colOff>
          <xdr:row>2</xdr:row>
          <xdr:rowOff>38100</xdr:rowOff>
        </xdr:to>
        <xdr:sp macro="" textlink="">
          <xdr:nvSpPr>
            <xdr:cNvPr id="147457" name="Object 1" hidden="1">
              <a:extLst>
                <a:ext uri="{63B3BB69-23CF-44E3-9099-C40C66FF867C}">
                  <a14:compatExt spid="_x0000_s14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0</xdr:col>
          <xdr:colOff>361950</xdr:colOff>
          <xdr:row>2</xdr:row>
          <xdr:rowOff>47625</xdr:rowOff>
        </xdr:to>
        <xdr:sp macro="" textlink="">
          <xdr:nvSpPr>
            <xdr:cNvPr id="694274" name="Object 2" hidden="1">
              <a:extLst>
                <a:ext uri="{63B3BB69-23CF-44E3-9099-C40C66FF867C}">
                  <a14:compatExt spid="_x0000_s69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114300</xdr:rowOff>
        </xdr:to>
        <xdr:sp macro="" textlink="">
          <xdr:nvSpPr>
            <xdr:cNvPr id="148482" name="Object 2" hidden="1">
              <a:extLst>
                <a:ext uri="{63B3BB69-23CF-44E3-9099-C40C66FF867C}">
                  <a14:compatExt spid="_x0000_s14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152400</xdr:rowOff>
        </xdr:to>
        <xdr:sp macro="" textlink="">
          <xdr:nvSpPr>
            <xdr:cNvPr id="3092" name="Object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152400</xdr:rowOff>
        </xdr:to>
        <xdr:sp macro="" textlink="">
          <xdr:nvSpPr>
            <xdr:cNvPr id="557058" name="Object 2" hidden="1">
              <a:extLst>
                <a:ext uri="{63B3BB69-23CF-44E3-9099-C40C66FF867C}">
                  <a14:compatExt spid="_x0000_s55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76200</xdr:rowOff>
        </xdr:from>
        <xdr:to>
          <xdr:col>0</xdr:col>
          <xdr:colOff>381000</xdr:colOff>
          <xdr:row>2</xdr:row>
          <xdr:rowOff>76200</xdr:rowOff>
        </xdr:to>
        <xdr:sp macro="" textlink="">
          <xdr:nvSpPr>
            <xdr:cNvPr id="559106" name="Object 2" hidden="1">
              <a:extLst>
                <a:ext uri="{63B3BB69-23CF-44E3-9099-C40C66FF867C}">
                  <a14:compatExt spid="_x0000_s559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0</xdr:col>
          <xdr:colOff>361950</xdr:colOff>
          <xdr:row>2</xdr:row>
          <xdr:rowOff>76200</xdr:rowOff>
        </xdr:to>
        <xdr:sp macro="" textlink="">
          <xdr:nvSpPr>
            <xdr:cNvPr id="629762" name="Object 2" hidden="1">
              <a:extLst>
                <a:ext uri="{63B3BB69-23CF-44E3-9099-C40C66FF867C}">
                  <a14:compatExt spid="_x0000_s629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0</xdr:row>
          <xdr:rowOff>76200</xdr:rowOff>
        </xdr:from>
        <xdr:to>
          <xdr:col>1</xdr:col>
          <xdr:colOff>390525</xdr:colOff>
          <xdr:row>2</xdr:row>
          <xdr:rowOff>85725</xdr:rowOff>
        </xdr:to>
        <xdr:sp macro="" textlink="">
          <xdr:nvSpPr>
            <xdr:cNvPr id="735234" name="Object 2" hidden="1">
              <a:extLst>
                <a:ext uri="{63B3BB69-23CF-44E3-9099-C40C66FF867C}">
                  <a14:compatExt spid="_x0000_s73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381000</xdr:colOff>
          <xdr:row>2</xdr:row>
          <xdr:rowOff>28575</xdr:rowOff>
        </xdr:to>
        <xdr:sp macro="" textlink="">
          <xdr:nvSpPr>
            <xdr:cNvPr id="558081" name="Object 1" hidden="1">
              <a:extLst>
                <a:ext uri="{63B3BB69-23CF-44E3-9099-C40C66FF867C}">
                  <a14:compatExt spid="_x0000_s55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219075</xdr:colOff>
          <xdr:row>2</xdr:row>
          <xdr:rowOff>57150</xdr:rowOff>
        </xdr:to>
        <xdr:sp macro="" textlink="">
          <xdr:nvSpPr>
            <xdr:cNvPr id="657411" name="Object 3" hidden="1">
              <a:extLst>
                <a:ext uri="{63B3BB69-23CF-44E3-9099-C40C66FF867C}">
                  <a14:compatExt spid="_x0000_s65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1</xdr:col>
          <xdr:colOff>171450</xdr:colOff>
          <xdr:row>2</xdr:row>
          <xdr:rowOff>76200</xdr:rowOff>
        </xdr:to>
        <xdr:sp macro="" textlink="">
          <xdr:nvSpPr>
            <xdr:cNvPr id="535554" name="Object 2" hidden="1">
              <a:extLst>
                <a:ext uri="{63B3BB69-23CF-44E3-9099-C40C66FF867C}">
                  <a14:compatExt spid="_x0000_s53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kgufler\LOCALS~1\Temp\C.Lotus.Notes.Data\Suppq4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ilier3\Gabarits\Inf.%20suppl.%20bil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onsolidation\1.Processus%20Pr&#233;paration%20&#201;tats%20Financiers\No.%2017%20Pr&#234;ts%20douteux%20et%20provisions\05.Non-courants\NC%202008\Jan\CONS0088%20-%20Rapport%20des%20pr&#234;ts%20douteu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D41151B01\Ssis$\Documents%20and%20Settings\parscott\My%20Documents\1%20Ratio%20and%20ACM%20Cal'n"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C081"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L01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AlternateStartup" Target="Rapports%20PROD/Pilier3-TEMP/Intrants/CONS0161%20-%20R&#233;partition%20g&#233;ographique%20des%20pr&#234;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Files\SECTEUR\Comptabi\Pertes%20&amp;%20non%20Courants\Documents\Backup\NCOURANT\01-02\Nc-1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AT\Conventions%20comptables\NOC%2015\2005-2006\D&#233;cembre\Infos%20re&#231;ues\Caisses%20Communes%20Tresorerie%202005-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anagement%20Reporting\geous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nsolidation\Rapport%20annuel\2007\Notes\23%20-%20Instruments%20financiers%20d&#233;riv&#233;s\Notes%20filiales%20(En%20et%20Fr)%20version%201%200%202_%20T&#233;sorerie%20-%2010122007.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IC02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QTRRESLT\Pdfinal\geouse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C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08"/>
      <sheetName val="RC08-Adjustment"/>
      <sheetName val="RC08-Manual entry"/>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L01"/>
      <sheetName val="RL01-Adjustment"/>
      <sheetName val="RL01-Manual entry"/>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ubriques_Prets"/>
      <sheetName val="RC09_Initial"/>
      <sheetName val="rap01_Repart_Geo_Prets"/>
      <sheetName val="rap07"/>
      <sheetName val="rap01-bilan consolidé"/>
      <sheetName val="Rap01 - Mensuel"/>
      <sheetName val="req01"/>
      <sheetName val="ana01"/>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s"/>
      <sheetName val="Sheet2"/>
      <sheetName val="Explications"/>
      <sheetName val="Données Inter"/>
      <sheetName val="Activité-prêts"/>
      <sheetName val="Differentiel inter"/>
      <sheetName val="Activité-réserves"/>
      <sheetName val="Différentiel domestique"/>
      <sheetName val="Activité net"/>
      <sheetName val="Prêts-Carole"/>
      <sheetName val="Réserve-Carole"/>
      <sheetName val="Recouvrement U.S."/>
      <sheetName val="Natexport Sodex"/>
      <sheetName val="2001-2000"/>
      <sheetName val="2001"/>
      <sheetName val="Sheet1 (2)"/>
      <sheetName val="Donn?es Inter"/>
      <sheetName val="Activit?-pr?ts"/>
      <sheetName val="Activit?-r?serves"/>
      <sheetName val="Diff?rentiel domestique"/>
      <sheetName val="Activit? net"/>
      <sheetName val="Pr?ts-Carole"/>
      <sheetName val="R?serve-Carole"/>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IC02"/>
      <sheetName val="Adjustment"/>
      <sheetName val="Manual entry"/>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15"/>
      <sheetName val="Ajustements"/>
      <sheetName val="Entrées manuelles"/>
      <sheetName val="Entr?es manuelles"/>
    </sheetNames>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image" Target="../media/image3.emf"/><Relationship Id="rId5" Type="http://schemas.openxmlformats.org/officeDocument/2006/relationships/oleObject" Target="../embeddings/Microsoft_Word_97_-_2003_Document9.doc"/><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image" Target="../media/image3.emf"/><Relationship Id="rId5" Type="http://schemas.openxmlformats.org/officeDocument/2006/relationships/oleObject" Target="../embeddings/Microsoft_Word_97_-_2003_Document10.doc"/><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image" Target="../media/image3.emf"/><Relationship Id="rId5" Type="http://schemas.openxmlformats.org/officeDocument/2006/relationships/oleObject" Target="../embeddings/Microsoft_Word_97_-_2003_Document11.doc"/><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image" Target="../media/image3.emf"/><Relationship Id="rId5" Type="http://schemas.openxmlformats.org/officeDocument/2006/relationships/oleObject" Target="../embeddings/Microsoft_Word_97_-_2003_Document12.doc"/><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26.bin"/><Relationship Id="rId5" Type="http://schemas.openxmlformats.org/officeDocument/2006/relationships/image" Target="../media/image3.emf"/><Relationship Id="rId4" Type="http://schemas.openxmlformats.org/officeDocument/2006/relationships/oleObject" Target="../embeddings/Microsoft_Word_97_-_2003_Document13.doc"/></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7.bin"/><Relationship Id="rId5" Type="http://schemas.openxmlformats.org/officeDocument/2006/relationships/image" Target="../media/image3.emf"/><Relationship Id="rId4" Type="http://schemas.openxmlformats.org/officeDocument/2006/relationships/oleObject" Target="../embeddings/Microsoft_Word_97_-_2003_Document14.doc"/></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8.bin"/><Relationship Id="rId5" Type="http://schemas.openxmlformats.org/officeDocument/2006/relationships/image" Target="../media/image3.emf"/><Relationship Id="rId4" Type="http://schemas.openxmlformats.org/officeDocument/2006/relationships/oleObject" Target="../embeddings/Microsoft_Word_97_-_2003_Document15.doc"/></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9.bin"/><Relationship Id="rId5" Type="http://schemas.openxmlformats.org/officeDocument/2006/relationships/image" Target="../media/image3.emf"/><Relationship Id="rId4" Type="http://schemas.openxmlformats.org/officeDocument/2006/relationships/oleObject" Target="../embeddings/Microsoft_Word_97_-_2003_Document16.doc"/></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30.bin"/><Relationship Id="rId5" Type="http://schemas.openxmlformats.org/officeDocument/2006/relationships/image" Target="../media/image3.emf"/><Relationship Id="rId4" Type="http://schemas.openxmlformats.org/officeDocument/2006/relationships/oleObject" Target="../embeddings/Microsoft_Word_97_-_2003_Document17.doc"/></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31.bin"/><Relationship Id="rId5" Type="http://schemas.openxmlformats.org/officeDocument/2006/relationships/image" Target="../media/image3.emf"/><Relationship Id="rId4" Type="http://schemas.openxmlformats.org/officeDocument/2006/relationships/oleObject" Target="../embeddings/Microsoft_Word_97_-_2003_Document18.doc"/></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32.bin"/><Relationship Id="rId5" Type="http://schemas.openxmlformats.org/officeDocument/2006/relationships/image" Target="../media/image3.emf"/><Relationship Id="rId4" Type="http://schemas.openxmlformats.org/officeDocument/2006/relationships/oleObject" Target="../embeddings/Microsoft_Word_97_-_2003_Document19.doc"/></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image" Target="../media/image3.emf"/><Relationship Id="rId5" Type="http://schemas.openxmlformats.org/officeDocument/2006/relationships/oleObject" Target="../embeddings/Microsoft_Word_97_-_2003_Document20.doc"/><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image" Target="../media/image3.emf"/><Relationship Id="rId5" Type="http://schemas.openxmlformats.org/officeDocument/2006/relationships/oleObject" Target="../embeddings/Microsoft_Word_97_-_2003_Document21.doc"/><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image" Target="../media/image3.emf"/><Relationship Id="rId5" Type="http://schemas.openxmlformats.org/officeDocument/2006/relationships/oleObject" Target="../embeddings/Microsoft_Word_97_-_2003_Document22.doc"/><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image" Target="../media/image3.emf"/><Relationship Id="rId5" Type="http://schemas.openxmlformats.org/officeDocument/2006/relationships/oleObject" Target="../embeddings/Microsoft_Word_97_-_2003_Document23.doc"/><Relationship Id="rId4"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image" Target="../media/image6.emf"/><Relationship Id="rId5" Type="http://schemas.openxmlformats.org/officeDocument/2006/relationships/oleObject" Target="../embeddings/Microsoft_Word_97_-_2003_Document24.doc"/><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43.bin"/><Relationship Id="rId5" Type="http://schemas.openxmlformats.org/officeDocument/2006/relationships/image" Target="../media/image3.emf"/><Relationship Id="rId4" Type="http://schemas.openxmlformats.org/officeDocument/2006/relationships/oleObject" Target="../embeddings/Microsoft_Word_97_-_2003_Document25.doc"/></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image" Target="../media/image7.emf"/><Relationship Id="rId5" Type="http://schemas.openxmlformats.org/officeDocument/2006/relationships/oleObject" Target="../embeddings/Microsoft_Word_97_-_2003_Document26.doc"/><Relationship Id="rId4"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image" Target="../media/image3.emf"/><Relationship Id="rId5" Type="http://schemas.openxmlformats.org/officeDocument/2006/relationships/oleObject" Target="../embeddings/Microsoft_Word_97_-_2003_Document27.doc"/><Relationship Id="rId4" Type="http://schemas.openxmlformats.org/officeDocument/2006/relationships/vmlDrawing" Target="../drawings/vmlDrawing27.vm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image" Target="../media/image3.emf"/><Relationship Id="rId5" Type="http://schemas.openxmlformats.org/officeDocument/2006/relationships/oleObject" Target="../embeddings/Microsoft_Word_97_-_2003_Document28.doc"/><Relationship Id="rId4" Type="http://schemas.openxmlformats.org/officeDocument/2006/relationships/vmlDrawing" Target="../drawings/vmlDrawing28.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image" Target="../media/image3.emf"/><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oleObject" Target="../embeddings/Microsoft_Word_97_-_2003_Document2.doc"/><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image" Target="../media/image8.emf"/><Relationship Id="rId5" Type="http://schemas.openxmlformats.org/officeDocument/2006/relationships/oleObject" Target="../embeddings/Microsoft_Word_97_-_2003_Document29.doc"/><Relationship Id="rId4" Type="http://schemas.openxmlformats.org/officeDocument/2006/relationships/vmlDrawing" Target="../drawings/vmlDrawing29.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image" Target="../media/image3.emf"/><Relationship Id="rId5" Type="http://schemas.openxmlformats.org/officeDocument/2006/relationships/oleObject" Target="../embeddings/Microsoft_Word_97_-_2003_Document3.doc"/><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oleObject" Target="../embeddings/Microsoft_Word_97_-_2003_Document4.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image" Target="../media/image3.emf"/><Relationship Id="rId4" Type="http://schemas.openxmlformats.org/officeDocument/2006/relationships/oleObject" Target="../embeddings/Microsoft_Word_97_-_2003_Document5.doc"/></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image" Target="../media/image5.emf"/><Relationship Id="rId5" Type="http://schemas.openxmlformats.org/officeDocument/2006/relationships/oleObject" Target="../embeddings/Microsoft_Word_97_-_2003_Document6.doc"/><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image" Target="../media/image3.emf"/><Relationship Id="rId4" Type="http://schemas.openxmlformats.org/officeDocument/2006/relationships/oleObject" Target="../embeddings/Microsoft_Word_97_-_2003_Document7.doc"/></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image" Target="../media/image3.emf"/><Relationship Id="rId5" Type="http://schemas.openxmlformats.org/officeDocument/2006/relationships/oleObject" Target="../embeddings/Microsoft_Word_97_-_2003_Document8.doc"/><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Feuil1">
    <tabColor rgb="FF0070C0"/>
    <pageSetUpPr fitToPage="1"/>
  </sheetPr>
  <dimension ref="A2:R44"/>
  <sheetViews>
    <sheetView showGridLines="0" tabSelected="1" defaultGridColor="0" colorId="22" zoomScale="75" zoomScaleNormal="75" zoomScaleSheetLayoutView="85" workbookViewId="0">
      <selection activeCell="R14" sqref="R14"/>
    </sheetView>
  </sheetViews>
  <sheetFormatPr defaultColWidth="8.88671875" defaultRowHeight="15"/>
  <cols>
    <col min="1" max="5" width="8.6640625" style="63" customWidth="1"/>
    <col min="6" max="6" width="7.109375" style="63" customWidth="1"/>
    <col min="7" max="16" width="9.33203125" style="63" customWidth="1"/>
    <col min="17" max="16384" width="8.88671875" style="63"/>
  </cols>
  <sheetData>
    <row r="2" spans="1:16" ht="16.5" customHeight="1">
      <c r="A2" s="63" t="s">
        <v>232</v>
      </c>
      <c r="B2" s="64"/>
      <c r="P2" s="65"/>
    </row>
    <row r="3" spans="1:16" ht="26.25">
      <c r="B3" s="64"/>
      <c r="K3" s="66"/>
    </row>
    <row r="4" spans="1:16">
      <c r="C4" s="63" t="s">
        <v>0</v>
      </c>
    </row>
    <row r="5" spans="1:16">
      <c r="B5" s="64"/>
    </row>
    <row r="7" spans="1:16" ht="14.25" customHeight="1"/>
    <row r="11" spans="1:16">
      <c r="E11" s="63" t="s">
        <v>0</v>
      </c>
    </row>
    <row r="14" spans="1:16" ht="30.75">
      <c r="A14" s="67"/>
      <c r="B14" s="67"/>
      <c r="C14" s="67"/>
      <c r="D14" s="68"/>
      <c r="E14" s="67"/>
    </row>
    <row r="18" spans="1:16" ht="33.75">
      <c r="A18" s="19" t="s">
        <v>543</v>
      </c>
      <c r="B18" s="19"/>
      <c r="C18" s="19"/>
      <c r="D18" s="19"/>
      <c r="E18" s="19"/>
      <c r="F18" s="19"/>
      <c r="G18" s="19"/>
      <c r="H18" s="19"/>
      <c r="I18" s="19"/>
      <c r="J18" s="19"/>
      <c r="K18" s="19"/>
      <c r="L18" s="19"/>
      <c r="M18" s="19"/>
      <c r="N18" s="19"/>
      <c r="O18" s="19"/>
      <c r="P18" s="19"/>
    </row>
    <row r="20" spans="1:16" ht="20.25" customHeight="1">
      <c r="F20" s="69"/>
    </row>
    <row r="21" spans="1:16" ht="26.25">
      <c r="F21" s="69"/>
    </row>
    <row r="22" spans="1:16" ht="34.5" customHeight="1">
      <c r="A22" s="23" t="s">
        <v>898</v>
      </c>
      <c r="B22" s="23"/>
      <c r="C22" s="23"/>
      <c r="D22" s="23"/>
      <c r="E22" s="23"/>
      <c r="F22" s="23"/>
      <c r="G22" s="23"/>
      <c r="H22" s="23"/>
      <c r="I22" s="23"/>
      <c r="J22" s="23"/>
      <c r="K22" s="23"/>
      <c r="L22" s="23"/>
      <c r="M22" s="23"/>
      <c r="N22" s="23"/>
      <c r="O22" s="23"/>
      <c r="P22" s="23"/>
    </row>
    <row r="23" spans="1:16" ht="27.75" customHeight="1">
      <c r="A23" s="1235"/>
      <c r="B23" s="1235"/>
      <c r="C23" s="1236"/>
      <c r="D23" s="1236"/>
      <c r="E23" s="1236"/>
      <c r="F23" s="1236"/>
      <c r="G23" s="1236"/>
      <c r="H23" s="1236"/>
      <c r="I23" s="1236"/>
      <c r="J23" s="1236"/>
      <c r="K23" s="1236"/>
      <c r="L23" s="1236"/>
      <c r="M23" s="1236"/>
      <c r="N23" s="1236"/>
      <c r="O23" s="1235"/>
      <c r="P23" s="1235"/>
    </row>
    <row r="24" spans="1:16" ht="30" customHeight="1">
      <c r="A24" s="32" t="s">
        <v>29</v>
      </c>
      <c r="B24" s="32"/>
      <c r="C24" s="32"/>
      <c r="D24" s="32"/>
      <c r="E24" s="32"/>
      <c r="F24" s="32"/>
      <c r="G24" s="32"/>
      <c r="H24" s="32"/>
      <c r="I24" s="32"/>
      <c r="J24" s="32"/>
      <c r="K24" s="32"/>
      <c r="L24" s="32"/>
      <c r="M24" s="32"/>
      <c r="N24" s="32"/>
      <c r="O24" s="32"/>
      <c r="P24" s="32"/>
    </row>
    <row r="25" spans="1:16" ht="30" customHeight="1">
      <c r="A25" s="70"/>
      <c r="B25" s="70"/>
      <c r="C25" s="70"/>
      <c r="D25" s="70"/>
      <c r="E25" s="70"/>
      <c r="F25" s="70"/>
      <c r="G25" s="70"/>
      <c r="H25" s="70"/>
      <c r="I25" s="70" t="s">
        <v>0</v>
      </c>
      <c r="J25" s="70"/>
      <c r="K25" s="70"/>
      <c r="L25" s="70"/>
      <c r="M25" s="70"/>
      <c r="N25" s="70"/>
      <c r="O25" s="70"/>
      <c r="P25" s="70"/>
    </row>
    <row r="26" spans="1:16">
      <c r="E26" s="71"/>
    </row>
    <row r="27" spans="1:16" ht="27.75" customHeight="1">
      <c r="A27" s="72"/>
      <c r="B27" s="73"/>
      <c r="C27" s="31"/>
      <c r="D27" s="31"/>
      <c r="E27" s="31"/>
      <c r="F27" s="31"/>
      <c r="G27" s="31"/>
      <c r="H27" s="31"/>
      <c r="I27" s="31"/>
      <c r="J27" s="31"/>
      <c r="K27" s="31"/>
      <c r="L27" s="31"/>
      <c r="M27" s="31"/>
      <c r="N27" s="31"/>
    </row>
    <row r="28" spans="1:16" ht="27.75" customHeight="1">
      <c r="A28" s="72"/>
      <c r="B28" s="73"/>
      <c r="C28" s="31"/>
      <c r="D28" s="31"/>
      <c r="E28" s="31"/>
      <c r="F28" s="31"/>
      <c r="G28" s="31"/>
      <c r="H28" s="31"/>
      <c r="I28" s="31"/>
      <c r="J28" s="31"/>
      <c r="K28" s="31"/>
      <c r="L28" s="31"/>
      <c r="M28" s="31"/>
      <c r="N28" s="31"/>
    </row>
    <row r="29" spans="1:16">
      <c r="A29" s="74"/>
      <c r="B29" s="73"/>
      <c r="C29" s="73"/>
      <c r="D29" s="73"/>
      <c r="E29" s="73"/>
      <c r="F29" s="75"/>
    </row>
    <row r="30" spans="1:16">
      <c r="A30" s="74"/>
      <c r="B30" s="73"/>
      <c r="C30" s="73"/>
      <c r="D30" s="73"/>
      <c r="E30" s="73"/>
      <c r="F30" s="75"/>
    </row>
    <row r="31" spans="1:16">
      <c r="A31" s="74"/>
      <c r="B31" s="73"/>
      <c r="C31" s="73"/>
      <c r="D31" s="73"/>
      <c r="E31" s="73"/>
      <c r="F31" s="75"/>
    </row>
    <row r="32" spans="1:16">
      <c r="A32" s="74"/>
      <c r="B32" s="73"/>
      <c r="C32" s="73"/>
      <c r="D32" s="73"/>
      <c r="E32" s="73"/>
      <c r="F32" s="75"/>
    </row>
    <row r="33" spans="1:18">
      <c r="A33" s="76"/>
      <c r="C33" s="73"/>
      <c r="D33" s="73"/>
    </row>
    <row r="34" spans="1:18" ht="15.75" thickBot="1">
      <c r="C34" s="73"/>
      <c r="D34" s="73"/>
    </row>
    <row r="35" spans="1:18">
      <c r="A35" s="36" t="s">
        <v>16</v>
      </c>
      <c r="B35" s="36"/>
      <c r="C35" s="36"/>
      <c r="D35" s="36"/>
      <c r="E35" s="36"/>
      <c r="F35" s="36"/>
      <c r="G35" s="36"/>
      <c r="H35" s="36"/>
      <c r="I35" s="36"/>
      <c r="J35" s="36"/>
      <c r="K35" s="36"/>
      <c r="L35" s="36"/>
      <c r="M35" s="36"/>
      <c r="N35" s="36"/>
      <c r="O35" s="36"/>
      <c r="P35" s="36"/>
    </row>
    <row r="36" spans="1:18">
      <c r="A36" s="77"/>
      <c r="B36" s="59"/>
      <c r="C36" s="61"/>
      <c r="D36" s="61"/>
      <c r="E36" s="59"/>
      <c r="F36" s="59"/>
      <c r="G36" s="59"/>
      <c r="H36" s="59"/>
      <c r="I36" s="59"/>
      <c r="J36" s="59"/>
      <c r="K36" s="59"/>
      <c r="L36" s="59"/>
      <c r="M36" s="59"/>
    </row>
    <row r="37" spans="1:18" s="59" customFormat="1" ht="18">
      <c r="A37" s="30" t="s">
        <v>495</v>
      </c>
      <c r="B37" s="30"/>
      <c r="C37" s="30"/>
      <c r="D37" s="30"/>
      <c r="E37" s="30"/>
      <c r="F37" s="30"/>
      <c r="G37" s="30"/>
      <c r="H37" s="30"/>
      <c r="I37" s="30"/>
      <c r="J37" s="30"/>
      <c r="K37" s="30"/>
      <c r="L37" s="30"/>
      <c r="M37" s="30"/>
      <c r="N37" s="30"/>
      <c r="O37" s="30"/>
      <c r="P37" s="30"/>
      <c r="Q37" s="63"/>
      <c r="R37" s="63"/>
    </row>
    <row r="38" spans="1:18" s="59" customFormat="1" ht="18">
      <c r="A38" s="30" t="s">
        <v>588</v>
      </c>
      <c r="B38" s="30"/>
      <c r="C38" s="30"/>
      <c r="D38" s="30"/>
      <c r="E38" s="30"/>
      <c r="F38" s="30"/>
      <c r="G38" s="30"/>
      <c r="H38" s="30"/>
      <c r="I38" s="30"/>
      <c r="J38" s="30"/>
      <c r="K38" s="30"/>
      <c r="L38" s="30"/>
      <c r="M38" s="30"/>
      <c r="N38" s="30"/>
      <c r="O38" s="30"/>
      <c r="P38" s="30"/>
    </row>
    <row r="39" spans="1:18" ht="18">
      <c r="A39" s="30" t="s">
        <v>789</v>
      </c>
      <c r="B39" s="30"/>
      <c r="C39" s="30"/>
      <c r="D39" s="30"/>
      <c r="E39" s="30"/>
      <c r="F39" s="30"/>
      <c r="G39" s="30"/>
      <c r="H39" s="30"/>
      <c r="I39" s="30"/>
      <c r="J39" s="30"/>
      <c r="K39" s="30"/>
      <c r="L39" s="30"/>
      <c r="M39" s="30"/>
      <c r="N39" s="30"/>
      <c r="O39" s="30"/>
      <c r="P39" s="30"/>
    </row>
    <row r="40" spans="1:18" s="59" customFormat="1" ht="15.75" customHeight="1">
      <c r="A40" s="30" t="s">
        <v>778</v>
      </c>
      <c r="B40" s="30"/>
      <c r="C40" s="30"/>
      <c r="D40" s="30"/>
      <c r="E40" s="30"/>
      <c r="F40" s="30"/>
      <c r="G40" s="30"/>
      <c r="H40" s="30"/>
      <c r="I40" s="30"/>
      <c r="J40" s="30"/>
      <c r="K40" s="30"/>
      <c r="L40" s="30"/>
      <c r="M40" s="30"/>
      <c r="N40" s="30"/>
      <c r="O40" s="30"/>
      <c r="P40" s="30"/>
    </row>
    <row r="41" spans="1:18" ht="32.25" customHeight="1">
      <c r="A41" s="29" t="s">
        <v>496</v>
      </c>
      <c r="B41" s="29"/>
      <c r="C41" s="29"/>
      <c r="D41" s="29"/>
      <c r="E41" s="29"/>
      <c r="F41" s="29"/>
      <c r="G41" s="29"/>
      <c r="H41" s="29"/>
      <c r="I41" s="29"/>
      <c r="J41" s="29"/>
      <c r="K41" s="29"/>
      <c r="L41" s="29"/>
      <c r="M41" s="29"/>
      <c r="N41" s="29"/>
      <c r="O41" s="29"/>
      <c r="P41" s="29"/>
    </row>
    <row r="42" spans="1:18">
      <c r="A42" s="74"/>
      <c r="B42" s="73"/>
      <c r="C42" s="73"/>
      <c r="D42" s="73"/>
      <c r="E42" s="73"/>
      <c r="F42" s="75"/>
    </row>
    <row r="43" spans="1:18" ht="18">
      <c r="A43" s="30"/>
      <c r="B43" s="30"/>
      <c r="C43" s="30"/>
      <c r="D43" s="30"/>
      <c r="E43" s="30"/>
      <c r="F43" s="30"/>
      <c r="G43" s="30"/>
      <c r="H43" s="30"/>
      <c r="I43" s="30"/>
      <c r="J43" s="30"/>
      <c r="K43" s="30"/>
      <c r="L43" s="30"/>
      <c r="M43" s="30"/>
      <c r="N43" s="30"/>
      <c r="O43" s="30"/>
      <c r="P43" s="30"/>
    </row>
    <row r="44" spans="1:18">
      <c r="E44" s="78"/>
    </row>
  </sheetData>
  <dataConsolidate/>
  <customSheetViews>
    <customSheetView guid="{6E56944C-2EC7-4E86-A58B-8D822666CEE1}" scale="60" colorId="22" showGridLines="0" showRuler="0">
      <pageMargins left="0.2" right="0.16" top="0.47199999999999998" bottom="0.2" header="0.5" footer="0.5"/>
      <pageSetup scale="74" orientation="landscape" r:id="rId1"/>
      <headerFooter alignWithMargins="0"/>
    </customSheetView>
    <customSheetView guid="{8A450B70-B9B2-45BD-9C86-916B7D35EE29}" scale="70" colorId="22" showPageBreaks="1" showGridLines="0" printArea="1" view="pageBreakPreview">
      <selection activeCell="A19" sqref="A19"/>
      <pageMargins left="0.3" right="0.3" top="0.21" bottom="0.26" header="0.41" footer="0.19"/>
      <printOptions horizontalCentered="1"/>
      <pageSetup scale="72" orientation="landscape" r:id="rId2"/>
      <headerFooter alignWithMargins="0"/>
    </customSheetView>
  </customSheetViews>
  <mergeCells count="11">
    <mergeCell ref="A18:P18"/>
    <mergeCell ref="A22:P22"/>
    <mergeCell ref="A24:P24"/>
    <mergeCell ref="C27:N28"/>
    <mergeCell ref="A43:P43"/>
    <mergeCell ref="A41:P41"/>
    <mergeCell ref="A35:P35"/>
    <mergeCell ref="A38:P38"/>
    <mergeCell ref="A40:P40"/>
    <mergeCell ref="A37:P37"/>
    <mergeCell ref="A39:P39"/>
  </mergeCells>
  <phoneticPr fontId="14" type="noConversion"/>
  <printOptions horizontalCentered="1"/>
  <pageMargins left="0.31496062992125984" right="0.31496062992125984" top="0.19685039370078741" bottom="0.27559055118110237" header="0.39370078740157483" footer="0.19685039370078741"/>
  <pageSetup scale="71"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0">
    <tabColor rgb="FF0070C0"/>
    <pageSetUpPr fitToPage="1"/>
  </sheetPr>
  <dimension ref="A1:L90"/>
  <sheetViews>
    <sheetView showGridLines="0" showZeros="0" defaultGridColor="0" colorId="22" zoomScale="75" zoomScaleNormal="75" zoomScaleSheetLayoutView="85" workbookViewId="0">
      <selection activeCell="D16" sqref="D16"/>
    </sheetView>
  </sheetViews>
  <sheetFormatPr defaultColWidth="10.77734375" defaultRowHeight="15"/>
  <cols>
    <col min="1" max="1" width="48.88671875" style="47" customWidth="1"/>
    <col min="2" max="2" width="13.77734375" style="48" customWidth="1"/>
    <col min="3" max="9" width="13.77734375" style="47" customWidth="1"/>
    <col min="10" max="10" width="1.21875" style="47" customWidth="1"/>
    <col min="11" max="11" width="14.21875" style="47" customWidth="1"/>
    <col min="12" max="247" width="8.88671875" style="47" customWidth="1"/>
    <col min="248" max="248" width="26.21875" style="47" customWidth="1"/>
    <col min="249" max="252" width="12.109375" style="47" customWidth="1"/>
    <col min="253" max="16384" width="10.77734375" style="47"/>
  </cols>
  <sheetData>
    <row r="1" spans="1:11" ht="36" customHeight="1">
      <c r="A1" s="1783" t="s">
        <v>716</v>
      </c>
      <c r="B1" s="1783"/>
      <c r="C1" s="1783"/>
      <c r="D1" s="1783"/>
      <c r="E1" s="1783"/>
      <c r="F1" s="1783"/>
      <c r="G1" s="1783"/>
      <c r="H1" s="1783"/>
      <c r="I1" s="1783"/>
    </row>
    <row r="2" spans="1:11" ht="12" customHeight="1" thickBot="1"/>
    <row r="3" spans="1:11" ht="17.25" customHeight="1">
      <c r="B3" s="1820" t="s">
        <v>899</v>
      </c>
      <c r="C3" s="1821"/>
      <c r="D3" s="1821"/>
      <c r="E3" s="1821"/>
      <c r="F3" s="1821"/>
      <c r="G3" s="1821"/>
      <c r="H3" s="1821"/>
      <c r="I3" s="1822"/>
    </row>
    <row r="4" spans="1:11" ht="17.25" customHeight="1">
      <c r="B4" s="1823" t="s">
        <v>342</v>
      </c>
      <c r="C4" s="1824"/>
      <c r="D4" s="1824"/>
      <c r="E4" s="1824"/>
      <c r="F4" s="1825"/>
      <c r="G4" s="1826" t="s">
        <v>343</v>
      </c>
      <c r="H4" s="1825"/>
      <c r="I4" s="1827" t="s">
        <v>715</v>
      </c>
    </row>
    <row r="5" spans="1:11" ht="17.25" customHeight="1">
      <c r="B5" s="1823" t="s">
        <v>344</v>
      </c>
      <c r="C5" s="1825"/>
      <c r="D5" s="1826" t="s">
        <v>343</v>
      </c>
      <c r="E5" s="1824"/>
      <c r="F5" s="1825"/>
      <c r="G5" s="1830" t="s">
        <v>345</v>
      </c>
      <c r="H5" s="1830" t="s">
        <v>634</v>
      </c>
      <c r="I5" s="1828"/>
    </row>
    <row r="6" spans="1:11" ht="60" customHeight="1" thickBot="1">
      <c r="A6" s="83" t="s">
        <v>127</v>
      </c>
      <c r="B6" s="1084" t="s">
        <v>50</v>
      </c>
      <c r="C6" s="1085" t="s">
        <v>9</v>
      </c>
      <c r="D6" s="1085" t="s">
        <v>17</v>
      </c>
      <c r="E6" s="1085" t="s">
        <v>346</v>
      </c>
      <c r="F6" s="1085" t="s">
        <v>375</v>
      </c>
      <c r="G6" s="1831"/>
      <c r="H6" s="1831"/>
      <c r="I6" s="1829"/>
    </row>
    <row r="7" spans="1:11" ht="15" customHeight="1">
      <c r="A7" s="162"/>
      <c r="B7" s="205"/>
      <c r="C7" s="206"/>
      <c r="D7" s="206"/>
      <c r="E7" s="207"/>
      <c r="F7" s="208"/>
      <c r="G7" s="209"/>
      <c r="H7" s="209"/>
      <c r="I7" s="210"/>
    </row>
    <row r="8" spans="1:11" ht="17.25" customHeight="1">
      <c r="A8" s="173" t="s">
        <v>10</v>
      </c>
      <c r="B8" s="173"/>
      <c r="C8" s="209"/>
      <c r="D8" s="206"/>
      <c r="E8" s="207"/>
      <c r="F8" s="208"/>
      <c r="G8" s="209"/>
      <c r="H8" s="209"/>
      <c r="I8" s="210"/>
    </row>
    <row r="9" spans="1:11" ht="20.100000000000001" customHeight="1">
      <c r="A9" s="211" t="s">
        <v>631</v>
      </c>
      <c r="B9" s="706">
        <v>10382</v>
      </c>
      <c r="C9" s="707">
        <v>0</v>
      </c>
      <c r="D9" s="707">
        <v>0</v>
      </c>
      <c r="E9" s="708">
        <v>0</v>
      </c>
      <c r="F9" s="709">
        <v>0</v>
      </c>
      <c r="G9" s="707">
        <v>0</v>
      </c>
      <c r="H9" s="707">
        <v>566</v>
      </c>
      <c r="I9" s="710">
        <v>10948</v>
      </c>
      <c r="K9" s="212"/>
    </row>
    <row r="10" spans="1:11" ht="17.25" customHeight="1">
      <c r="A10" s="164"/>
      <c r="B10" s="711"/>
      <c r="C10" s="663"/>
      <c r="D10" s="663"/>
      <c r="E10" s="712"/>
      <c r="F10" s="713"/>
      <c r="G10" s="663"/>
      <c r="H10" s="663"/>
      <c r="I10" s="714"/>
    </row>
    <row r="11" spans="1:11" ht="17.25" customHeight="1">
      <c r="A11" s="213" t="s">
        <v>6</v>
      </c>
      <c r="B11" s="715"/>
      <c r="C11" s="663"/>
      <c r="D11" s="663"/>
      <c r="E11" s="712"/>
      <c r="F11" s="713"/>
      <c r="G11" s="663"/>
      <c r="H11" s="663"/>
      <c r="I11" s="714"/>
    </row>
    <row r="12" spans="1:11" ht="17.25" customHeight="1">
      <c r="A12" s="214" t="s">
        <v>347</v>
      </c>
      <c r="B12" s="716">
        <v>9043</v>
      </c>
      <c r="C12" s="663">
        <v>0</v>
      </c>
      <c r="D12" s="663">
        <v>0</v>
      </c>
      <c r="E12" s="663">
        <v>0</v>
      </c>
      <c r="F12" s="663">
        <v>0</v>
      </c>
      <c r="G12" s="663">
        <v>50325</v>
      </c>
      <c r="H12" s="663">
        <v>0</v>
      </c>
      <c r="I12" s="714">
        <v>59368</v>
      </c>
      <c r="K12" s="212"/>
    </row>
    <row r="13" spans="1:11" ht="17.25" customHeight="1">
      <c r="A13" s="1602" t="s">
        <v>897</v>
      </c>
      <c r="B13" s="716">
        <v>6275</v>
      </c>
      <c r="C13" s="663">
        <v>0</v>
      </c>
      <c r="D13" s="663">
        <v>0</v>
      </c>
      <c r="E13" s="663">
        <v>0</v>
      </c>
      <c r="F13" s="663">
        <v>0</v>
      </c>
      <c r="G13" s="663">
        <v>0</v>
      </c>
      <c r="H13" s="663">
        <v>120</v>
      </c>
      <c r="I13" s="714">
        <v>6395</v>
      </c>
      <c r="K13" s="212"/>
    </row>
    <row r="14" spans="1:11" ht="17.25" customHeight="1">
      <c r="A14" s="1602" t="s">
        <v>890</v>
      </c>
      <c r="B14" s="716">
        <v>7679</v>
      </c>
      <c r="C14" s="663">
        <v>0</v>
      </c>
      <c r="D14" s="663">
        <v>0</v>
      </c>
      <c r="E14" s="663">
        <v>0</v>
      </c>
      <c r="F14" s="663">
        <v>0</v>
      </c>
      <c r="G14" s="663">
        <v>0</v>
      </c>
      <c r="H14" s="663">
        <v>0</v>
      </c>
      <c r="I14" s="714">
        <v>7679</v>
      </c>
      <c r="K14" s="212"/>
    </row>
    <row r="15" spans="1:11" ht="17.25" customHeight="1">
      <c r="A15" s="215"/>
      <c r="B15" s="717">
        <v>22997</v>
      </c>
      <c r="C15" s="718">
        <v>0</v>
      </c>
      <c r="D15" s="718">
        <v>0</v>
      </c>
      <c r="E15" s="718">
        <v>0</v>
      </c>
      <c r="F15" s="718">
        <v>0</v>
      </c>
      <c r="G15" s="718">
        <v>50325</v>
      </c>
      <c r="H15" s="718">
        <v>120</v>
      </c>
      <c r="I15" s="719">
        <v>73442</v>
      </c>
      <c r="K15" s="212"/>
    </row>
    <row r="16" spans="1:11" ht="17.25" customHeight="1">
      <c r="A16" s="168"/>
      <c r="B16" s="720"/>
      <c r="C16" s="663"/>
      <c r="D16" s="663"/>
      <c r="E16" s="712"/>
      <c r="F16" s="713"/>
      <c r="G16" s="663"/>
      <c r="H16" s="663"/>
      <c r="I16" s="714"/>
    </row>
    <row r="17" spans="1:11" ht="33" customHeight="1">
      <c r="A17" s="216" t="s">
        <v>636</v>
      </c>
      <c r="B17" s="721">
        <v>0</v>
      </c>
      <c r="C17" s="707">
        <v>0</v>
      </c>
      <c r="D17" s="707">
        <v>0</v>
      </c>
      <c r="E17" s="708">
        <v>17636</v>
      </c>
      <c r="F17" s="709">
        <v>0</v>
      </c>
      <c r="G17" s="707">
        <v>0</v>
      </c>
      <c r="H17" s="707">
        <v>0</v>
      </c>
      <c r="I17" s="710">
        <v>17636</v>
      </c>
      <c r="K17" s="212"/>
    </row>
    <row r="18" spans="1:11" ht="17.25" customHeight="1">
      <c r="A18" s="164"/>
      <c r="B18" s="720"/>
      <c r="C18" s="663"/>
      <c r="D18" s="663"/>
      <c r="E18" s="712"/>
      <c r="F18" s="713"/>
      <c r="G18" s="663"/>
      <c r="H18" s="663"/>
      <c r="I18" s="714"/>
    </row>
    <row r="19" spans="1:11" ht="17.25" customHeight="1">
      <c r="A19" s="1669" t="s">
        <v>891</v>
      </c>
      <c r="B19" s="720"/>
      <c r="C19" s="663"/>
      <c r="D19" s="663"/>
      <c r="E19" s="712"/>
      <c r="F19" s="713"/>
      <c r="G19" s="663"/>
      <c r="H19" s="663"/>
      <c r="I19" s="714"/>
    </row>
    <row r="20" spans="1:11" ht="17.25">
      <c r="A20" s="168" t="s">
        <v>633</v>
      </c>
      <c r="B20" s="716">
        <v>30115</v>
      </c>
      <c r="C20" s="663">
        <v>21759</v>
      </c>
      <c r="D20" s="663">
        <v>0</v>
      </c>
      <c r="E20" s="712">
        <v>0</v>
      </c>
      <c r="F20" s="713">
        <v>0</v>
      </c>
      <c r="G20" s="663">
        <v>0</v>
      </c>
      <c r="H20" s="663">
        <v>0</v>
      </c>
      <c r="I20" s="714">
        <v>51874</v>
      </c>
      <c r="K20" s="212"/>
    </row>
    <row r="21" spans="1:11" ht="17.25" customHeight="1">
      <c r="A21" s="1602" t="s">
        <v>893</v>
      </c>
      <c r="B21" s="716">
        <v>0</v>
      </c>
      <c r="C21" s="663">
        <v>36155</v>
      </c>
      <c r="D21" s="663">
        <v>0</v>
      </c>
      <c r="E21" s="712">
        <v>0</v>
      </c>
      <c r="F21" s="713">
        <v>0</v>
      </c>
      <c r="G21" s="663">
        <v>0</v>
      </c>
      <c r="H21" s="663">
        <v>0</v>
      </c>
      <c r="I21" s="714">
        <v>36155</v>
      </c>
      <c r="K21" s="212"/>
    </row>
    <row r="22" spans="1:11" ht="17.25" customHeight="1">
      <c r="A22" s="1602" t="s">
        <v>894</v>
      </c>
      <c r="B22" s="716">
        <v>0</v>
      </c>
      <c r="C22" s="663">
        <v>856</v>
      </c>
      <c r="D22" s="663">
        <v>1389</v>
      </c>
      <c r="E22" s="712">
        <v>0</v>
      </c>
      <c r="F22" s="713">
        <v>0</v>
      </c>
      <c r="G22" s="663">
        <v>0</v>
      </c>
      <c r="H22" s="663">
        <v>0</v>
      </c>
      <c r="I22" s="714">
        <v>2245</v>
      </c>
      <c r="K22" s="212"/>
    </row>
    <row r="23" spans="1:11" s="127" customFormat="1" ht="17.25" customHeight="1">
      <c r="A23" s="217" t="s">
        <v>348</v>
      </c>
      <c r="B23" s="721">
        <v>41735</v>
      </c>
      <c r="C23" s="707">
        <v>1869</v>
      </c>
      <c r="D23" s="707">
        <v>0</v>
      </c>
      <c r="E23" s="709">
        <v>0</v>
      </c>
      <c r="F23" s="709">
        <v>0</v>
      </c>
      <c r="G23" s="707">
        <v>0</v>
      </c>
      <c r="H23" s="707">
        <v>0</v>
      </c>
      <c r="I23" s="710">
        <v>43604</v>
      </c>
      <c r="K23" s="212"/>
    </row>
    <row r="24" spans="1:11" ht="17.25" customHeight="1">
      <c r="A24" s="168"/>
      <c r="B24" s="716">
        <v>71850</v>
      </c>
      <c r="C24" s="663">
        <v>60639</v>
      </c>
      <c r="D24" s="663">
        <v>1389</v>
      </c>
      <c r="E24" s="712">
        <v>0</v>
      </c>
      <c r="F24" s="713">
        <v>0</v>
      </c>
      <c r="G24" s="663">
        <v>0</v>
      </c>
      <c r="H24" s="663">
        <v>0</v>
      </c>
      <c r="I24" s="714">
        <v>133878</v>
      </c>
      <c r="K24" s="212"/>
    </row>
    <row r="25" spans="1:11" ht="17.25" customHeight="1">
      <c r="A25" s="168" t="s">
        <v>251</v>
      </c>
      <c r="B25" s="716">
        <v>6652</v>
      </c>
      <c r="C25" s="663">
        <v>0</v>
      </c>
      <c r="D25" s="663">
        <v>0</v>
      </c>
      <c r="E25" s="712">
        <v>0</v>
      </c>
      <c r="F25" s="713">
        <v>0</v>
      </c>
      <c r="G25" s="663">
        <v>0</v>
      </c>
      <c r="H25" s="663">
        <v>0</v>
      </c>
      <c r="I25" s="714">
        <v>6652</v>
      </c>
      <c r="K25" s="212"/>
    </row>
    <row r="26" spans="1:11" ht="17.25" customHeight="1">
      <c r="A26" s="1602" t="s">
        <v>892</v>
      </c>
      <c r="B26" s="721">
        <v>-260</v>
      </c>
      <c r="C26" s="663">
        <v>-406</v>
      </c>
      <c r="D26" s="663">
        <v>0</v>
      </c>
      <c r="E26" s="712">
        <v>0</v>
      </c>
      <c r="F26" s="713">
        <v>0</v>
      </c>
      <c r="G26" s="663">
        <v>0</v>
      </c>
      <c r="H26" s="663">
        <v>0</v>
      </c>
      <c r="I26" s="714">
        <v>-666</v>
      </c>
      <c r="K26" s="212"/>
    </row>
    <row r="27" spans="1:11" ht="17.25" customHeight="1">
      <c r="A27" s="215"/>
      <c r="B27" s="721">
        <v>78242</v>
      </c>
      <c r="C27" s="718">
        <v>60233</v>
      </c>
      <c r="D27" s="718">
        <v>1389</v>
      </c>
      <c r="E27" s="722">
        <v>0</v>
      </c>
      <c r="F27" s="723">
        <v>0</v>
      </c>
      <c r="G27" s="718">
        <v>0</v>
      </c>
      <c r="H27" s="718">
        <v>0</v>
      </c>
      <c r="I27" s="719">
        <v>139864</v>
      </c>
      <c r="K27" s="212"/>
    </row>
    <row r="28" spans="1:11" ht="17.25" customHeight="1">
      <c r="A28" s="218"/>
      <c r="B28" s="716"/>
      <c r="C28" s="663"/>
      <c r="D28" s="663"/>
      <c r="E28" s="712"/>
      <c r="F28" s="713"/>
      <c r="G28" s="663"/>
      <c r="H28" s="663"/>
      <c r="I28" s="714"/>
    </row>
    <row r="29" spans="1:11" ht="17.25" customHeight="1">
      <c r="A29" s="219" t="s">
        <v>8</v>
      </c>
      <c r="B29" s="716"/>
      <c r="C29" s="663"/>
      <c r="D29" s="663"/>
      <c r="E29" s="712"/>
      <c r="F29" s="713"/>
      <c r="G29" s="663"/>
      <c r="H29" s="663"/>
      <c r="I29" s="714"/>
    </row>
    <row r="30" spans="1:11" ht="20.100000000000001" customHeight="1">
      <c r="A30" s="169" t="s">
        <v>632</v>
      </c>
      <c r="B30" s="716">
        <v>0</v>
      </c>
      <c r="C30" s="663">
        <v>0</v>
      </c>
      <c r="D30" s="663">
        <v>0</v>
      </c>
      <c r="E30" s="663">
        <v>0</v>
      </c>
      <c r="F30" s="713">
        <v>7905</v>
      </c>
      <c r="G30" s="663">
        <v>0</v>
      </c>
      <c r="H30" s="663">
        <v>0</v>
      </c>
      <c r="I30" s="714">
        <v>7905</v>
      </c>
      <c r="K30" s="212"/>
    </row>
    <row r="31" spans="1:11" ht="17.25" hidden="1" customHeight="1">
      <c r="A31" s="169" t="s">
        <v>349</v>
      </c>
      <c r="B31" s="716">
        <v>0</v>
      </c>
      <c r="C31" s="663">
        <v>0</v>
      </c>
      <c r="D31" s="663">
        <v>0</v>
      </c>
      <c r="E31" s="663">
        <v>0</v>
      </c>
      <c r="F31" s="713">
        <v>0</v>
      </c>
      <c r="G31" s="663">
        <v>0</v>
      </c>
      <c r="H31" s="663">
        <v>0</v>
      </c>
      <c r="I31" s="714">
        <v>0</v>
      </c>
      <c r="K31" s="212"/>
    </row>
    <row r="32" spans="1:11" ht="17.25" hidden="1" customHeight="1">
      <c r="A32" s="169" t="s">
        <v>702</v>
      </c>
      <c r="B32" s="716">
        <v>0</v>
      </c>
      <c r="C32" s="663">
        <v>0</v>
      </c>
      <c r="D32" s="663">
        <v>0</v>
      </c>
      <c r="E32" s="663">
        <v>0</v>
      </c>
      <c r="F32" s="713">
        <v>0</v>
      </c>
      <c r="G32" s="663">
        <v>0</v>
      </c>
      <c r="H32" s="663">
        <v>0</v>
      </c>
      <c r="I32" s="714">
        <v>0</v>
      </c>
      <c r="K32" s="212"/>
    </row>
    <row r="33" spans="1:12" ht="17.25" customHeight="1">
      <c r="A33" s="169" t="s">
        <v>350</v>
      </c>
      <c r="B33" s="716">
        <v>0</v>
      </c>
      <c r="C33" s="663">
        <v>0</v>
      </c>
      <c r="D33" s="663">
        <v>0</v>
      </c>
      <c r="E33" s="663">
        <v>0</v>
      </c>
      <c r="F33" s="713">
        <v>0</v>
      </c>
      <c r="G33" s="663">
        <v>0</v>
      </c>
      <c r="H33" s="663">
        <v>649</v>
      </c>
      <c r="I33" s="714">
        <v>649</v>
      </c>
      <c r="K33" s="212"/>
    </row>
    <row r="34" spans="1:12" ht="17.25" customHeight="1">
      <c r="A34" s="169" t="s">
        <v>351</v>
      </c>
      <c r="B34" s="716">
        <v>0</v>
      </c>
      <c r="C34" s="663">
        <v>28</v>
      </c>
      <c r="D34" s="663">
        <v>0</v>
      </c>
      <c r="E34" s="663">
        <v>0</v>
      </c>
      <c r="F34" s="713">
        <v>0</v>
      </c>
      <c r="G34" s="663">
        <v>0</v>
      </c>
      <c r="H34" s="663">
        <v>532</v>
      </c>
      <c r="I34" s="714">
        <v>560</v>
      </c>
      <c r="K34" s="212"/>
    </row>
    <row r="35" spans="1:12" ht="17.25" customHeight="1">
      <c r="A35" s="169" t="s">
        <v>216</v>
      </c>
      <c r="B35" s="716">
        <v>0</v>
      </c>
      <c r="C35" s="663">
        <v>0</v>
      </c>
      <c r="D35" s="663">
        <v>0</v>
      </c>
      <c r="E35" s="663">
        <v>0</v>
      </c>
      <c r="F35" s="713">
        <v>0</v>
      </c>
      <c r="G35" s="663">
        <v>0</v>
      </c>
      <c r="H35" s="663">
        <v>1408</v>
      </c>
      <c r="I35" s="714">
        <v>1408</v>
      </c>
      <c r="K35" s="212"/>
    </row>
    <row r="36" spans="1:12" ht="17.25" customHeight="1">
      <c r="A36" s="169" t="s">
        <v>635</v>
      </c>
      <c r="B36" s="716">
        <v>0</v>
      </c>
      <c r="C36" s="663">
        <v>0</v>
      </c>
      <c r="D36" s="663">
        <v>0</v>
      </c>
      <c r="E36" s="663">
        <v>0</v>
      </c>
      <c r="F36" s="713">
        <v>0</v>
      </c>
      <c r="G36" s="663">
        <v>0</v>
      </c>
      <c r="H36" s="663">
        <v>1275</v>
      </c>
      <c r="I36" s="714">
        <v>1275</v>
      </c>
      <c r="K36" s="212"/>
    </row>
    <row r="37" spans="1:12" ht="17.25" customHeight="1">
      <c r="A37" s="169" t="s">
        <v>12</v>
      </c>
      <c r="B37" s="721">
        <v>0</v>
      </c>
      <c r="C37" s="663">
        <v>0</v>
      </c>
      <c r="D37" s="663">
        <v>0</v>
      </c>
      <c r="E37" s="663">
        <v>0</v>
      </c>
      <c r="F37" s="713">
        <v>0</v>
      </c>
      <c r="G37" s="663">
        <v>0</v>
      </c>
      <c r="H37" s="663">
        <v>2572</v>
      </c>
      <c r="I37" s="714">
        <v>2572</v>
      </c>
      <c r="K37" s="212"/>
    </row>
    <row r="38" spans="1:12" ht="17.25" customHeight="1">
      <c r="A38" s="170"/>
      <c r="B38" s="717">
        <v>0</v>
      </c>
      <c r="C38" s="718">
        <v>28</v>
      </c>
      <c r="D38" s="718">
        <v>0</v>
      </c>
      <c r="E38" s="718">
        <v>0</v>
      </c>
      <c r="F38" s="718">
        <v>7905</v>
      </c>
      <c r="G38" s="718">
        <v>0</v>
      </c>
      <c r="H38" s="718">
        <v>6436</v>
      </c>
      <c r="I38" s="719">
        <v>14369</v>
      </c>
      <c r="K38" s="212"/>
    </row>
    <row r="39" spans="1:12" ht="17.25" customHeight="1" thickBot="1">
      <c r="A39" s="177"/>
      <c r="B39" s="724">
        <v>111621</v>
      </c>
      <c r="C39" s="677">
        <v>60261</v>
      </c>
      <c r="D39" s="677">
        <v>1389</v>
      </c>
      <c r="E39" s="725">
        <v>17636</v>
      </c>
      <c r="F39" s="726">
        <v>7905</v>
      </c>
      <c r="G39" s="677">
        <v>50325</v>
      </c>
      <c r="H39" s="677">
        <v>7122</v>
      </c>
      <c r="I39" s="727">
        <v>256259</v>
      </c>
      <c r="K39" s="212"/>
    </row>
    <row r="40" spans="1:12" ht="7.5" customHeight="1">
      <c r="A40" s="179"/>
      <c r="B40" s="220"/>
      <c r="C40" s="221"/>
      <c r="D40" s="221"/>
      <c r="E40" s="221"/>
      <c r="F40" s="221"/>
      <c r="G40" s="221"/>
      <c r="H40" s="221"/>
      <c r="I40" s="221"/>
    </row>
    <row r="41" spans="1:12" s="48" customFormat="1" ht="15.75" customHeight="1">
      <c r="A41" s="1237" t="s">
        <v>450</v>
      </c>
      <c r="I41" s="222"/>
    </row>
    <row r="42" spans="1:12" ht="15.75" customHeight="1">
      <c r="A42" s="1237" t="s">
        <v>355</v>
      </c>
      <c r="B42" s="223"/>
      <c r="C42" s="223"/>
      <c r="D42" s="223"/>
      <c r="E42" s="223"/>
      <c r="F42" s="223"/>
      <c r="G42" s="223"/>
      <c r="H42" s="223"/>
      <c r="I42" s="224"/>
      <c r="J42" s="115"/>
      <c r="K42" s="115"/>
      <c r="L42" s="115"/>
    </row>
    <row r="43" spans="1:12" ht="15.75" customHeight="1">
      <c r="A43" s="1237" t="s">
        <v>354</v>
      </c>
      <c r="B43" s="225"/>
      <c r="C43" s="115"/>
      <c r="D43" s="115"/>
      <c r="E43" s="115"/>
      <c r="F43" s="115"/>
      <c r="G43" s="115"/>
      <c r="H43" s="115"/>
      <c r="I43" s="226"/>
      <c r="J43" s="115"/>
      <c r="K43" s="115"/>
      <c r="L43" s="115"/>
    </row>
    <row r="44" spans="1:12" ht="15.75" customHeight="1">
      <c r="A44" s="1068"/>
      <c r="B44" s="228"/>
      <c r="C44" s="115"/>
      <c r="D44" s="115"/>
      <c r="E44" s="115"/>
      <c r="F44" s="115"/>
      <c r="G44" s="115"/>
      <c r="H44" s="115"/>
      <c r="I44" s="229"/>
      <c r="J44" s="115"/>
      <c r="K44" s="115"/>
      <c r="L44" s="115"/>
    </row>
    <row r="45" spans="1:12">
      <c r="A45" s="227"/>
      <c r="B45" s="228"/>
      <c r="C45" s="115"/>
      <c r="D45" s="115"/>
      <c r="E45" s="115"/>
      <c r="F45" s="115"/>
      <c r="G45" s="115"/>
      <c r="H45" s="115"/>
      <c r="I45" s="229"/>
      <c r="J45" s="115"/>
      <c r="K45" s="115"/>
      <c r="L45" s="115"/>
    </row>
    <row r="46" spans="1:12">
      <c r="A46" s="1819"/>
      <c r="B46" s="1819"/>
      <c r="C46" s="1819"/>
      <c r="D46" s="1819"/>
      <c r="E46" s="1819"/>
      <c r="F46" s="1819"/>
      <c r="G46" s="1819"/>
      <c r="H46" s="1819"/>
      <c r="I46" s="1819"/>
      <c r="J46" s="115"/>
      <c r="K46" s="115"/>
      <c r="L46" s="115"/>
    </row>
    <row r="49" spans="1:9" ht="15.75" thickBot="1">
      <c r="A49" s="230" t="s">
        <v>248</v>
      </c>
      <c r="B49" s="231"/>
      <c r="C49" s="158"/>
      <c r="D49" s="158"/>
      <c r="E49" s="158"/>
      <c r="F49" s="158"/>
      <c r="G49" s="158"/>
      <c r="H49" s="158"/>
      <c r="I49" s="158"/>
    </row>
    <row r="50" spans="1:9">
      <c r="A50" s="232"/>
      <c r="B50" s="233"/>
      <c r="I50" s="234"/>
    </row>
    <row r="51" spans="1:9">
      <c r="A51" s="232"/>
      <c r="B51" s="233"/>
      <c r="I51" s="234"/>
    </row>
    <row r="52" spans="1:9">
      <c r="A52" s="235"/>
      <c r="B52" s="236"/>
      <c r="I52" s="234"/>
    </row>
    <row r="53" spans="1:9">
      <c r="A53" s="237"/>
      <c r="B53" s="237"/>
      <c r="I53" s="234"/>
    </row>
    <row r="54" spans="1:9">
      <c r="A54" s="238"/>
      <c r="B54" s="239"/>
      <c r="I54" s="234"/>
    </row>
    <row r="55" spans="1:9">
      <c r="A55" s="239"/>
      <c r="B55" s="239"/>
      <c r="I55" s="234"/>
    </row>
    <row r="56" spans="1:9">
      <c r="A56" s="232"/>
      <c r="B56" s="233"/>
      <c r="I56" s="234"/>
    </row>
    <row r="57" spans="1:9">
      <c r="A57" s="235"/>
      <c r="B57" s="236"/>
      <c r="I57" s="234"/>
    </row>
    <row r="58" spans="1:9">
      <c r="A58" s="238"/>
      <c r="B58" s="239"/>
      <c r="I58" s="234"/>
    </row>
    <row r="59" spans="1:9">
      <c r="A59" s="240"/>
      <c r="B59" s="241"/>
      <c r="I59" s="234"/>
    </row>
    <row r="60" spans="1:9">
      <c r="A60" s="232"/>
      <c r="B60" s="233"/>
      <c r="I60" s="234"/>
    </row>
    <row r="61" spans="1:9">
      <c r="A61" s="242"/>
      <c r="B61" s="243"/>
      <c r="I61" s="234"/>
    </row>
    <row r="62" spans="1:9" ht="15.75" thickBot="1">
      <c r="A62" s="244"/>
      <c r="B62" s="245"/>
      <c r="C62" s="158"/>
      <c r="D62" s="158"/>
      <c r="E62" s="158"/>
      <c r="F62" s="158"/>
      <c r="G62" s="158"/>
      <c r="H62" s="158"/>
      <c r="I62" s="246"/>
    </row>
    <row r="63" spans="1:9">
      <c r="A63" s="247"/>
      <c r="B63" s="248"/>
      <c r="I63" s="249"/>
    </row>
    <row r="64" spans="1:9">
      <c r="A64" s="247"/>
      <c r="B64" s="248"/>
      <c r="I64" s="249"/>
    </row>
    <row r="65" spans="1:9">
      <c r="A65" s="247"/>
      <c r="B65" s="248"/>
      <c r="I65" s="249"/>
    </row>
    <row r="66" spans="1:9">
      <c r="A66" s="247"/>
      <c r="B66" s="248"/>
      <c r="I66" s="249"/>
    </row>
    <row r="67" spans="1:9" s="127" customFormat="1">
      <c r="A67" s="247"/>
      <c r="B67" s="248"/>
      <c r="C67" s="47"/>
      <c r="D67" s="47"/>
      <c r="E67" s="47"/>
      <c r="F67" s="47"/>
      <c r="G67" s="47"/>
      <c r="H67" s="47"/>
      <c r="I67" s="249"/>
    </row>
    <row r="68" spans="1:9" s="127" customFormat="1">
      <c r="A68" s="247"/>
      <c r="B68" s="248"/>
      <c r="C68" s="47"/>
      <c r="D68" s="47"/>
      <c r="E68" s="47"/>
      <c r="F68" s="47"/>
      <c r="G68" s="47"/>
      <c r="H68" s="47"/>
      <c r="I68" s="249"/>
    </row>
    <row r="69" spans="1:9" s="127" customFormat="1">
      <c r="A69" s="247"/>
      <c r="B69" s="248"/>
      <c r="C69" s="47"/>
      <c r="D69" s="47"/>
      <c r="E69" s="47"/>
      <c r="F69" s="47"/>
      <c r="G69" s="47"/>
      <c r="H69" s="47"/>
      <c r="I69" s="249"/>
    </row>
    <row r="70" spans="1:9" s="127" customFormat="1">
      <c r="A70" s="47"/>
      <c r="B70" s="48"/>
      <c r="C70" s="47"/>
      <c r="D70" s="47"/>
      <c r="E70" s="47"/>
      <c r="F70" s="47"/>
      <c r="G70" s="47"/>
      <c r="H70" s="47"/>
      <c r="I70" s="249"/>
    </row>
    <row r="71" spans="1:9" s="127" customFormat="1">
      <c r="A71" s="47"/>
      <c r="B71" s="48"/>
      <c r="C71" s="47"/>
      <c r="D71" s="47"/>
      <c r="E71" s="47"/>
      <c r="F71" s="47"/>
      <c r="G71" s="47"/>
      <c r="H71" s="47"/>
      <c r="I71" s="249"/>
    </row>
    <row r="72" spans="1:9" s="127" customFormat="1">
      <c r="A72" s="47"/>
      <c r="B72" s="48"/>
      <c r="C72" s="47"/>
      <c r="D72" s="47"/>
      <c r="E72" s="47"/>
      <c r="F72" s="47"/>
      <c r="G72" s="47"/>
      <c r="H72" s="47"/>
      <c r="I72" s="249"/>
    </row>
    <row r="73" spans="1:9" s="127" customFormat="1">
      <c r="A73" s="47"/>
      <c r="B73" s="48"/>
      <c r="C73" s="47"/>
      <c r="D73" s="47"/>
      <c r="E73" s="47"/>
      <c r="F73" s="47"/>
      <c r="G73" s="47"/>
      <c r="H73" s="47"/>
      <c r="I73" s="249"/>
    </row>
    <row r="74" spans="1:9" s="127" customFormat="1">
      <c r="A74" s="47"/>
      <c r="B74" s="48"/>
      <c r="C74" s="47"/>
      <c r="D74" s="47"/>
      <c r="E74" s="47"/>
      <c r="F74" s="47"/>
      <c r="G74" s="47"/>
      <c r="H74" s="47"/>
      <c r="I74" s="249"/>
    </row>
    <row r="75" spans="1:9" s="127" customFormat="1">
      <c r="A75" s="47"/>
      <c r="B75" s="48"/>
      <c r="C75" s="47"/>
      <c r="D75" s="47"/>
      <c r="E75" s="47"/>
      <c r="F75" s="47"/>
      <c r="G75" s="47"/>
      <c r="H75" s="47"/>
      <c r="I75" s="249"/>
    </row>
    <row r="76" spans="1:9" s="127" customFormat="1">
      <c r="A76" s="47"/>
      <c r="B76" s="48"/>
      <c r="C76" s="47"/>
      <c r="D76" s="47"/>
      <c r="E76" s="47"/>
      <c r="F76" s="47"/>
      <c r="G76" s="47"/>
      <c r="H76" s="47"/>
      <c r="I76" s="249"/>
    </row>
    <row r="77" spans="1:9" s="127" customFormat="1">
      <c r="A77" s="47"/>
      <c r="B77" s="48"/>
      <c r="C77" s="47"/>
      <c r="D77" s="47"/>
      <c r="E77" s="47"/>
      <c r="F77" s="47"/>
      <c r="G77" s="47"/>
      <c r="H77" s="47"/>
      <c r="I77" s="249"/>
    </row>
    <row r="78" spans="1:9" s="127" customFormat="1">
      <c r="A78" s="47"/>
      <c r="B78" s="48"/>
      <c r="C78" s="47"/>
      <c r="D78" s="47"/>
      <c r="E78" s="47"/>
      <c r="F78" s="47"/>
      <c r="G78" s="47"/>
      <c r="H78" s="47"/>
      <c r="I78" s="249"/>
    </row>
    <row r="79" spans="1:9" s="127" customFormat="1">
      <c r="A79" s="47"/>
      <c r="B79" s="48"/>
      <c r="C79" s="47"/>
      <c r="D79" s="47"/>
      <c r="E79" s="47"/>
      <c r="F79" s="47"/>
      <c r="G79" s="47"/>
      <c r="H79" s="47"/>
      <c r="I79" s="249"/>
    </row>
    <row r="80" spans="1:9" s="127" customFormat="1">
      <c r="A80" s="47"/>
      <c r="B80" s="48"/>
      <c r="C80" s="47"/>
      <c r="D80" s="47"/>
      <c r="E80" s="47"/>
      <c r="F80" s="47"/>
      <c r="G80" s="47"/>
      <c r="H80" s="47"/>
      <c r="I80" s="249"/>
    </row>
    <row r="81" spans="1:9" s="127" customFormat="1">
      <c r="A81" s="47"/>
      <c r="B81" s="48"/>
      <c r="C81" s="47"/>
      <c r="D81" s="47"/>
      <c r="E81" s="47"/>
      <c r="F81" s="47"/>
      <c r="G81" s="47"/>
      <c r="H81" s="47"/>
      <c r="I81" s="249"/>
    </row>
    <row r="82" spans="1:9" s="127" customFormat="1">
      <c r="A82" s="47"/>
      <c r="B82" s="48"/>
      <c r="C82" s="47"/>
      <c r="D82" s="47"/>
      <c r="E82" s="47"/>
      <c r="F82" s="47"/>
      <c r="G82" s="47"/>
      <c r="H82" s="47"/>
      <c r="I82" s="249"/>
    </row>
    <row r="83" spans="1:9" s="127" customFormat="1">
      <c r="A83" s="47"/>
      <c r="B83" s="48"/>
      <c r="C83" s="47"/>
      <c r="D83" s="47"/>
      <c r="E83" s="47"/>
      <c r="F83" s="47"/>
      <c r="G83" s="47"/>
      <c r="H83" s="47"/>
      <c r="I83" s="249"/>
    </row>
    <row r="84" spans="1:9" s="127" customFormat="1">
      <c r="A84" s="47"/>
      <c r="B84" s="48"/>
      <c r="C84" s="47"/>
      <c r="D84" s="47"/>
      <c r="E84" s="47"/>
      <c r="F84" s="47"/>
      <c r="G84" s="47"/>
      <c r="H84" s="47"/>
      <c r="I84" s="249"/>
    </row>
    <row r="85" spans="1:9" s="127" customFormat="1">
      <c r="A85" s="47"/>
      <c r="B85" s="48"/>
      <c r="C85" s="47"/>
      <c r="D85" s="47"/>
      <c r="E85" s="47"/>
      <c r="F85" s="47"/>
      <c r="G85" s="47"/>
      <c r="H85" s="47"/>
      <c r="I85" s="249"/>
    </row>
    <row r="86" spans="1:9" s="127" customFormat="1">
      <c r="A86" s="47"/>
      <c r="B86" s="48"/>
      <c r="C86" s="47"/>
      <c r="D86" s="47"/>
      <c r="E86" s="47"/>
      <c r="F86" s="47"/>
      <c r="G86" s="47"/>
      <c r="H86" s="47"/>
      <c r="I86" s="249"/>
    </row>
    <row r="87" spans="1:9" s="127" customFormat="1">
      <c r="A87" s="47"/>
      <c r="B87" s="48"/>
      <c r="C87" s="47"/>
      <c r="D87" s="47"/>
      <c r="E87" s="47"/>
      <c r="F87" s="47"/>
      <c r="G87" s="47"/>
      <c r="H87" s="47"/>
      <c r="I87" s="249"/>
    </row>
    <row r="88" spans="1:9" s="127" customFormat="1">
      <c r="A88" s="47"/>
      <c r="B88" s="48"/>
      <c r="C88" s="47"/>
      <c r="D88" s="47"/>
      <c r="E88" s="47"/>
      <c r="F88" s="47"/>
      <c r="G88" s="47"/>
      <c r="H88" s="47"/>
      <c r="I88" s="249"/>
    </row>
    <row r="89" spans="1:9" s="127" customFormat="1">
      <c r="A89" s="47"/>
      <c r="B89" s="48"/>
      <c r="C89" s="47"/>
      <c r="D89" s="47"/>
      <c r="E89" s="47"/>
      <c r="F89" s="47"/>
      <c r="G89" s="47"/>
      <c r="H89" s="47"/>
      <c r="I89" s="249"/>
    </row>
    <row r="90" spans="1:9" s="127" customFormat="1">
      <c r="A90" s="47"/>
      <c r="B90" s="48"/>
      <c r="C90" s="47"/>
      <c r="D90" s="47"/>
      <c r="E90" s="47"/>
      <c r="F90" s="47"/>
      <c r="G90" s="47"/>
      <c r="H90" s="47"/>
      <c r="I90" s="249"/>
    </row>
  </sheetData>
  <customSheetViews>
    <customSheetView guid="{8A450B70-B9B2-45BD-9C86-916B7D35EE29}" scale="75" colorId="22" showPageBreaks="1" showGridLines="0" zeroValues="0" fitToPage="1" printArea="1" view="pageBreakPreview">
      <selection activeCell="D22" sqref="D22"/>
      <pageMargins left="0.31496062992125984" right="0.31496062992125984" top="0.27559055118110237" bottom="0.35433070866141736" header="0.19685039370078741" footer="0.19685039370078741"/>
      <printOptions horizontalCentered="1"/>
      <pageSetup scale="70" orientation="landscape" r:id="rId1"/>
      <headerFooter scaleWithDoc="0" alignWithMargins="0">
        <oddFooter>&amp;L&amp;"MetaBookLF-Roman,Italique"&amp;10National Bank of Canada - Supplementary Regulatory Capital Disclosure&amp;R&amp;"MetaBookLF-Roman,Italique"&amp;10page 9</oddFooter>
      </headerFooter>
    </customSheetView>
  </customSheetViews>
  <mergeCells count="10">
    <mergeCell ref="A46:I46"/>
    <mergeCell ref="A1:I1"/>
    <mergeCell ref="B3:I3"/>
    <mergeCell ref="B4:F4"/>
    <mergeCell ref="G4:H4"/>
    <mergeCell ref="I4:I6"/>
    <mergeCell ref="B5:C5"/>
    <mergeCell ref="D5:F5"/>
    <mergeCell ref="G5:G6"/>
    <mergeCell ref="H5:H6"/>
  </mergeCells>
  <printOptions horizontalCentered="1"/>
  <pageMargins left="0.31496062992125984" right="0.31496062992125984" top="0.39370078740157483" bottom="0.39370078740157483" header="0.23622047244094491" footer="0"/>
  <pageSetup scale="69"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475138" r:id="rId5">
          <objectPr defaultSize="0" autoPict="0" r:id="rId6">
            <anchor moveWithCells="1">
              <from>
                <xdr:col>0</xdr:col>
                <xdr:colOff>66675</xdr:colOff>
                <xdr:row>0</xdr:row>
                <xdr:rowOff>114300</xdr:rowOff>
              </from>
              <to>
                <xdr:col>0</xdr:col>
                <xdr:colOff>361950</xdr:colOff>
                <xdr:row>2</xdr:row>
                <xdr:rowOff>114300</xdr:rowOff>
              </to>
            </anchor>
          </objectPr>
        </oleObject>
      </mc:Choice>
      <mc:Fallback>
        <oleObject progId="Word.Document.8" shapeId="475138"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7">
    <tabColor rgb="FF0070C0"/>
    <pageSetUpPr fitToPage="1"/>
  </sheetPr>
  <dimension ref="A1:AL34"/>
  <sheetViews>
    <sheetView showZeros="0" zoomScale="75" zoomScaleNormal="75" zoomScaleSheetLayoutView="85" workbookViewId="0">
      <selection activeCell="B7" sqref="B7"/>
    </sheetView>
  </sheetViews>
  <sheetFormatPr defaultColWidth="29.33203125" defaultRowHeight="15"/>
  <cols>
    <col min="1" max="1" width="23.44140625" style="63" customWidth="1"/>
    <col min="2" max="8" width="7.5546875" style="63" customWidth="1"/>
    <col min="9" max="9" width="9.77734375" style="63" customWidth="1"/>
    <col min="10" max="16" width="7.5546875" style="63" customWidth="1"/>
    <col min="17" max="17" width="9.77734375" style="63" customWidth="1"/>
    <col min="18" max="24" width="7.5546875" style="63" customWidth="1"/>
    <col min="25" max="25" width="9.77734375" style="63" customWidth="1"/>
    <col min="26" max="26" width="1.21875" style="63" customWidth="1"/>
    <col min="27" max="27" width="7.77734375" style="63" bestFit="1" customWidth="1"/>
    <col min="28" max="28" width="8.88671875" style="63" bestFit="1" customWidth="1"/>
    <col min="29" max="29" width="6" style="63" customWidth="1"/>
    <col min="30" max="30" width="7.77734375" style="63" bestFit="1" customWidth="1"/>
    <col min="31" max="31" width="8.88671875" style="63" bestFit="1" customWidth="1"/>
    <col min="32" max="32" width="5.77734375" style="63" bestFit="1" customWidth="1"/>
    <col min="33" max="33" width="9.88671875" style="63" bestFit="1" customWidth="1"/>
    <col min="34" max="255" width="8.88671875" style="63" customWidth="1"/>
    <col min="256" max="16384" width="29.33203125" style="63"/>
  </cols>
  <sheetData>
    <row r="1" spans="1:38" ht="36" customHeight="1">
      <c r="A1" s="1832" t="s">
        <v>781</v>
      </c>
      <c r="B1" s="1832"/>
      <c r="C1" s="1832"/>
      <c r="D1" s="1832"/>
      <c r="E1" s="1832"/>
      <c r="F1" s="1832"/>
      <c r="G1" s="1832"/>
      <c r="H1" s="1832"/>
      <c r="I1" s="1832"/>
      <c r="J1" s="1832"/>
      <c r="K1" s="1832"/>
      <c r="L1" s="1832"/>
      <c r="M1" s="1832"/>
      <c r="N1" s="1832"/>
      <c r="O1" s="1832"/>
      <c r="P1" s="1832"/>
      <c r="Q1" s="1832"/>
      <c r="R1" s="1832"/>
      <c r="S1" s="1832"/>
      <c r="T1" s="1832"/>
      <c r="U1" s="1832"/>
      <c r="V1" s="1832"/>
      <c r="W1" s="1832"/>
      <c r="X1" s="1832"/>
      <c r="Y1" s="1832"/>
      <c r="Z1" s="250"/>
      <c r="AA1" s="250"/>
      <c r="AB1" s="250"/>
      <c r="AC1" s="250"/>
      <c r="AD1" s="250"/>
      <c r="AE1" s="250"/>
      <c r="AF1" s="250"/>
      <c r="AG1" s="250"/>
    </row>
    <row r="2" spans="1:38" ht="12" customHeight="1" thickBot="1"/>
    <row r="3" spans="1:38" s="252" customFormat="1" ht="17.25" customHeight="1" thickBot="1">
      <c r="A3" s="251"/>
      <c r="B3" s="1836">
        <v>2018</v>
      </c>
      <c r="C3" s="1837"/>
      <c r="D3" s="1837"/>
      <c r="E3" s="1837"/>
      <c r="F3" s="1837"/>
      <c r="G3" s="1837"/>
      <c r="H3" s="1837"/>
      <c r="I3" s="1837"/>
      <c r="J3" s="1837"/>
      <c r="K3" s="1837"/>
      <c r="L3" s="1837"/>
      <c r="M3" s="1837"/>
      <c r="N3" s="1837"/>
      <c r="O3" s="1837"/>
      <c r="P3" s="1837"/>
      <c r="Q3" s="1838"/>
      <c r="R3" s="1837">
        <v>2017</v>
      </c>
      <c r="S3" s="1837"/>
      <c r="T3" s="1837"/>
      <c r="U3" s="1837"/>
      <c r="V3" s="1837"/>
      <c r="W3" s="1837"/>
      <c r="X3" s="1837"/>
      <c r="Y3" s="1838"/>
      <c r="Z3" s="253"/>
      <c r="AA3" s="253"/>
      <c r="AB3" s="253"/>
      <c r="AC3" s="253"/>
      <c r="AD3" s="253"/>
      <c r="AE3" s="253"/>
      <c r="AF3" s="253"/>
      <c r="AG3" s="253"/>
      <c r="AH3" s="254"/>
      <c r="AI3" s="254"/>
      <c r="AJ3" s="254"/>
      <c r="AK3" s="254"/>
      <c r="AL3" s="254"/>
    </row>
    <row r="4" spans="1:38" ht="32.25" customHeight="1" thickBot="1">
      <c r="A4" s="1239" t="s">
        <v>128</v>
      </c>
      <c r="B4" s="1833" t="s">
        <v>3</v>
      </c>
      <c r="C4" s="1834"/>
      <c r="D4" s="1834"/>
      <c r="E4" s="1834"/>
      <c r="F4" s="1834"/>
      <c r="G4" s="1834"/>
      <c r="H4" s="1834"/>
      <c r="I4" s="1835"/>
      <c r="J4" s="1833" t="s">
        <v>4</v>
      </c>
      <c r="K4" s="1834"/>
      <c r="L4" s="1834"/>
      <c r="M4" s="1834"/>
      <c r="N4" s="1834"/>
      <c r="O4" s="1834"/>
      <c r="P4" s="1834"/>
      <c r="Q4" s="1835"/>
      <c r="R4" s="1833" t="s">
        <v>1</v>
      </c>
      <c r="S4" s="1834"/>
      <c r="T4" s="1834"/>
      <c r="U4" s="1834"/>
      <c r="V4" s="1834"/>
      <c r="W4" s="1834"/>
      <c r="X4" s="1834"/>
      <c r="Y4" s="1835"/>
      <c r="Z4" s="256"/>
      <c r="AA4" s="256"/>
      <c r="AB4" s="256"/>
      <c r="AC4" s="256"/>
      <c r="AD4" s="256"/>
      <c r="AE4" s="256"/>
      <c r="AF4" s="256"/>
      <c r="AG4" s="256"/>
      <c r="AH4" s="61"/>
      <c r="AI4" s="61"/>
      <c r="AJ4" s="61"/>
      <c r="AK4" s="61"/>
      <c r="AL4" s="61"/>
    </row>
    <row r="5" spans="1:38" ht="17.25" customHeight="1" thickBot="1">
      <c r="A5" s="257" t="s">
        <v>43</v>
      </c>
      <c r="B5" s="258" t="s">
        <v>332</v>
      </c>
      <c r="C5" s="259">
        <v>0.2</v>
      </c>
      <c r="D5" s="259">
        <v>0.35</v>
      </c>
      <c r="E5" s="259">
        <v>0.5</v>
      </c>
      <c r="F5" s="259">
        <v>0.75</v>
      </c>
      <c r="G5" s="260">
        <v>1</v>
      </c>
      <c r="H5" s="261">
        <v>1.5</v>
      </c>
      <c r="I5" s="262" t="s">
        <v>5</v>
      </c>
      <c r="J5" s="258" t="s">
        <v>332</v>
      </c>
      <c r="K5" s="259">
        <v>0.2</v>
      </c>
      <c r="L5" s="259">
        <v>0.35</v>
      </c>
      <c r="M5" s="259">
        <v>0.5</v>
      </c>
      <c r="N5" s="259">
        <v>0.75</v>
      </c>
      <c r="O5" s="260">
        <v>1</v>
      </c>
      <c r="P5" s="261">
        <v>1.5</v>
      </c>
      <c r="Q5" s="262" t="s">
        <v>5</v>
      </c>
      <c r="R5" s="258" t="s">
        <v>332</v>
      </c>
      <c r="S5" s="259">
        <v>0.2</v>
      </c>
      <c r="T5" s="259">
        <v>0.35</v>
      </c>
      <c r="U5" s="259">
        <v>0.5</v>
      </c>
      <c r="V5" s="259">
        <v>0.75</v>
      </c>
      <c r="W5" s="260">
        <v>1</v>
      </c>
      <c r="X5" s="261">
        <v>1.5</v>
      </c>
      <c r="Y5" s="262" t="s">
        <v>5</v>
      </c>
      <c r="Z5" s="263"/>
      <c r="AA5" s="263"/>
      <c r="AB5" s="263"/>
      <c r="AC5" s="263"/>
      <c r="AD5" s="263"/>
      <c r="AE5" s="263"/>
      <c r="AF5" s="263"/>
      <c r="AG5" s="264"/>
      <c r="AH5" s="61"/>
      <c r="AI5" s="61"/>
      <c r="AJ5" s="61"/>
      <c r="AK5" s="61"/>
      <c r="AL5" s="61"/>
    </row>
    <row r="6" spans="1:38" ht="17.25" customHeight="1">
      <c r="A6" s="265" t="s">
        <v>9</v>
      </c>
      <c r="B6" s="728"/>
      <c r="C6" s="729"/>
      <c r="D6" s="729"/>
      <c r="E6" s="729"/>
      <c r="F6" s="729"/>
      <c r="G6" s="730"/>
      <c r="H6" s="731"/>
      <c r="I6" s="732"/>
      <c r="J6" s="728"/>
      <c r="K6" s="729"/>
      <c r="L6" s="729"/>
      <c r="M6" s="729"/>
      <c r="N6" s="729"/>
      <c r="O6" s="730"/>
      <c r="P6" s="731"/>
      <c r="Q6" s="732"/>
      <c r="R6" s="728"/>
      <c r="S6" s="729"/>
      <c r="T6" s="729"/>
      <c r="U6" s="729"/>
      <c r="V6" s="729"/>
      <c r="W6" s="730"/>
      <c r="X6" s="731"/>
      <c r="Y6" s="732"/>
      <c r="Z6" s="263"/>
      <c r="AA6" s="263"/>
      <c r="AB6" s="263"/>
      <c r="AC6" s="263"/>
      <c r="AD6" s="263"/>
      <c r="AE6" s="263"/>
      <c r="AF6" s="263"/>
      <c r="AG6" s="264"/>
      <c r="AH6" s="61"/>
      <c r="AI6" s="61"/>
      <c r="AJ6" s="61"/>
      <c r="AK6" s="61"/>
      <c r="AL6" s="61"/>
    </row>
    <row r="7" spans="1:38" ht="17.25" customHeight="1">
      <c r="A7" s="267" t="s">
        <v>704</v>
      </c>
      <c r="B7" s="733">
        <v>0</v>
      </c>
      <c r="C7" s="734">
        <v>0</v>
      </c>
      <c r="D7" s="734">
        <v>2282</v>
      </c>
      <c r="E7" s="734">
        <v>16</v>
      </c>
      <c r="F7" s="734">
        <v>944</v>
      </c>
      <c r="G7" s="734">
        <v>82</v>
      </c>
      <c r="H7" s="735">
        <v>0</v>
      </c>
      <c r="I7" s="736">
        <v>3324</v>
      </c>
      <c r="J7" s="733">
        <v>0</v>
      </c>
      <c r="K7" s="734">
        <v>0</v>
      </c>
      <c r="L7" s="734">
        <v>2023</v>
      </c>
      <c r="M7" s="734">
        <v>18</v>
      </c>
      <c r="N7" s="734">
        <v>985</v>
      </c>
      <c r="O7" s="734">
        <v>75</v>
      </c>
      <c r="P7" s="735">
        <v>0</v>
      </c>
      <c r="Q7" s="736">
        <v>3101</v>
      </c>
      <c r="R7" s="733">
        <v>0</v>
      </c>
      <c r="S7" s="734">
        <v>0</v>
      </c>
      <c r="T7" s="734">
        <v>1909</v>
      </c>
      <c r="U7" s="734">
        <v>22</v>
      </c>
      <c r="V7" s="734">
        <v>422</v>
      </c>
      <c r="W7" s="734">
        <v>72</v>
      </c>
      <c r="X7" s="735">
        <v>0</v>
      </c>
      <c r="Y7" s="736">
        <v>2425</v>
      </c>
      <c r="Z7" s="268"/>
      <c r="AA7" s="268"/>
      <c r="AB7" s="268"/>
      <c r="AC7" s="268"/>
      <c r="AD7" s="268"/>
      <c r="AE7" s="268"/>
      <c r="AF7" s="268"/>
      <c r="AG7" s="268"/>
      <c r="AH7" s="61"/>
      <c r="AI7" s="61"/>
      <c r="AJ7" s="61"/>
      <c r="AK7" s="61"/>
      <c r="AL7" s="61"/>
    </row>
    <row r="8" spans="1:38" ht="17.25" customHeight="1">
      <c r="A8" s="267" t="s">
        <v>49</v>
      </c>
      <c r="B8" s="733">
        <v>0</v>
      </c>
      <c r="C8" s="734">
        <v>0</v>
      </c>
      <c r="D8" s="734">
        <v>0</v>
      </c>
      <c r="E8" s="734">
        <v>0</v>
      </c>
      <c r="F8" s="734">
        <v>5723</v>
      </c>
      <c r="G8" s="734">
        <v>11</v>
      </c>
      <c r="H8" s="735">
        <v>11</v>
      </c>
      <c r="I8" s="736">
        <v>5745</v>
      </c>
      <c r="J8" s="733">
        <v>0</v>
      </c>
      <c r="K8" s="734">
        <v>0</v>
      </c>
      <c r="L8" s="734">
        <v>0</v>
      </c>
      <c r="M8" s="734">
        <v>0</v>
      </c>
      <c r="N8" s="734">
        <v>5511</v>
      </c>
      <c r="O8" s="734">
        <v>1</v>
      </c>
      <c r="P8" s="735">
        <v>0</v>
      </c>
      <c r="Q8" s="736">
        <v>5512</v>
      </c>
      <c r="R8" s="733">
        <v>0</v>
      </c>
      <c r="S8" s="734">
        <v>0</v>
      </c>
      <c r="T8" s="734">
        <v>0</v>
      </c>
      <c r="U8" s="734">
        <v>0</v>
      </c>
      <c r="V8" s="734">
        <v>5925</v>
      </c>
      <c r="W8" s="734">
        <v>0</v>
      </c>
      <c r="X8" s="735">
        <v>0</v>
      </c>
      <c r="Y8" s="736">
        <v>5925</v>
      </c>
      <c r="Z8" s="268"/>
      <c r="AA8" s="268"/>
      <c r="AB8" s="268"/>
      <c r="AC8" s="268"/>
      <c r="AD8" s="268"/>
      <c r="AE8" s="268"/>
      <c r="AF8" s="268"/>
      <c r="AG8" s="268"/>
      <c r="AH8" s="61"/>
      <c r="AI8" s="61"/>
      <c r="AJ8" s="61"/>
      <c r="AK8" s="61"/>
      <c r="AL8" s="61"/>
    </row>
    <row r="9" spans="1:38" ht="17.25" customHeight="1">
      <c r="A9" s="269"/>
      <c r="B9" s="737">
        <v>0</v>
      </c>
      <c r="C9" s="738">
        <v>0</v>
      </c>
      <c r="D9" s="738">
        <v>2282</v>
      </c>
      <c r="E9" s="738">
        <v>16</v>
      </c>
      <c r="F9" s="738">
        <v>6667</v>
      </c>
      <c r="G9" s="738">
        <v>93</v>
      </c>
      <c r="H9" s="739">
        <v>11</v>
      </c>
      <c r="I9" s="740">
        <v>9069</v>
      </c>
      <c r="J9" s="737">
        <v>0</v>
      </c>
      <c r="K9" s="738">
        <v>0</v>
      </c>
      <c r="L9" s="738">
        <v>2023</v>
      </c>
      <c r="M9" s="738">
        <v>18</v>
      </c>
      <c r="N9" s="738">
        <v>6496</v>
      </c>
      <c r="O9" s="738">
        <v>76</v>
      </c>
      <c r="P9" s="739">
        <v>0</v>
      </c>
      <c r="Q9" s="740">
        <v>8613</v>
      </c>
      <c r="R9" s="737">
        <v>0</v>
      </c>
      <c r="S9" s="738">
        <v>0</v>
      </c>
      <c r="T9" s="738">
        <v>1909</v>
      </c>
      <c r="U9" s="738">
        <v>22</v>
      </c>
      <c r="V9" s="738">
        <v>6347</v>
      </c>
      <c r="W9" s="738">
        <v>72</v>
      </c>
      <c r="X9" s="739">
        <v>0</v>
      </c>
      <c r="Y9" s="740">
        <v>8350</v>
      </c>
      <c r="Z9" s="268"/>
      <c r="AA9" s="268"/>
      <c r="AB9" s="268"/>
      <c r="AC9" s="268"/>
      <c r="AD9" s="268"/>
      <c r="AE9" s="268"/>
      <c r="AF9" s="268"/>
      <c r="AG9" s="268"/>
      <c r="AH9" s="61"/>
      <c r="AI9" s="61"/>
      <c r="AJ9" s="61"/>
      <c r="AK9" s="61"/>
      <c r="AL9" s="61"/>
    </row>
    <row r="10" spans="1:38" ht="17.25" customHeight="1">
      <c r="A10" s="270" t="s">
        <v>44</v>
      </c>
      <c r="B10" s="733"/>
      <c r="C10" s="734"/>
      <c r="D10" s="734"/>
      <c r="E10" s="734"/>
      <c r="F10" s="734"/>
      <c r="G10" s="734"/>
      <c r="H10" s="735"/>
      <c r="I10" s="736"/>
      <c r="J10" s="733"/>
      <c r="K10" s="734"/>
      <c r="L10" s="734"/>
      <c r="M10" s="734"/>
      <c r="N10" s="734"/>
      <c r="O10" s="734"/>
      <c r="P10" s="735"/>
      <c r="Q10" s="736"/>
      <c r="R10" s="733"/>
      <c r="S10" s="734"/>
      <c r="T10" s="734"/>
      <c r="U10" s="734"/>
      <c r="V10" s="734"/>
      <c r="W10" s="734"/>
      <c r="X10" s="735"/>
      <c r="Y10" s="736"/>
      <c r="Z10" s="268"/>
      <c r="AA10" s="268"/>
      <c r="AB10" s="268"/>
      <c r="AC10" s="268"/>
      <c r="AD10" s="268"/>
      <c r="AE10" s="268"/>
      <c r="AF10" s="268"/>
      <c r="AG10" s="268"/>
      <c r="AH10" s="61"/>
      <c r="AI10" s="61"/>
      <c r="AJ10" s="61"/>
      <c r="AK10" s="61"/>
      <c r="AL10" s="61"/>
    </row>
    <row r="11" spans="1:38" ht="17.25" customHeight="1">
      <c r="A11" s="267" t="s">
        <v>45</v>
      </c>
      <c r="B11" s="733">
        <v>0</v>
      </c>
      <c r="C11" s="734">
        <v>0</v>
      </c>
      <c r="D11" s="734">
        <v>0</v>
      </c>
      <c r="E11" s="734">
        <v>0</v>
      </c>
      <c r="F11" s="734">
        <v>0</v>
      </c>
      <c r="G11" s="734">
        <v>5246</v>
      </c>
      <c r="H11" s="735">
        <v>0</v>
      </c>
      <c r="I11" s="736">
        <v>5246</v>
      </c>
      <c r="J11" s="733">
        <v>0</v>
      </c>
      <c r="K11" s="734">
        <v>0</v>
      </c>
      <c r="L11" s="734">
        <v>0</v>
      </c>
      <c r="M11" s="734">
        <v>0</v>
      </c>
      <c r="N11" s="734">
        <v>0</v>
      </c>
      <c r="O11" s="734">
        <v>6391</v>
      </c>
      <c r="P11" s="735">
        <v>27</v>
      </c>
      <c r="Q11" s="736">
        <v>6418</v>
      </c>
      <c r="R11" s="733">
        <v>0</v>
      </c>
      <c r="S11" s="734">
        <v>0</v>
      </c>
      <c r="T11" s="734">
        <v>0</v>
      </c>
      <c r="U11" s="734">
        <v>0</v>
      </c>
      <c r="V11" s="734">
        <v>0</v>
      </c>
      <c r="W11" s="734">
        <v>6395</v>
      </c>
      <c r="X11" s="735">
        <v>0</v>
      </c>
      <c r="Y11" s="736">
        <v>6395</v>
      </c>
      <c r="Z11" s="268"/>
      <c r="AA11" s="268"/>
      <c r="AB11" s="268"/>
      <c r="AC11" s="268"/>
      <c r="AD11" s="268"/>
      <c r="AE11" s="268"/>
      <c r="AF11" s="268"/>
      <c r="AG11" s="268"/>
      <c r="AH11" s="61"/>
      <c r="AI11" s="61"/>
      <c r="AJ11" s="61"/>
      <c r="AK11" s="61"/>
      <c r="AL11" s="61"/>
    </row>
    <row r="12" spans="1:38" ht="17.25" customHeight="1">
      <c r="A12" s="267" t="s">
        <v>46</v>
      </c>
      <c r="B12" s="733">
        <v>320</v>
      </c>
      <c r="C12" s="734">
        <v>0</v>
      </c>
      <c r="D12" s="734">
        <v>0</v>
      </c>
      <c r="E12" s="734">
        <v>12</v>
      </c>
      <c r="F12" s="734">
        <v>0</v>
      </c>
      <c r="G12" s="734">
        <v>336</v>
      </c>
      <c r="H12" s="735">
        <v>0</v>
      </c>
      <c r="I12" s="736">
        <v>668</v>
      </c>
      <c r="J12" s="733">
        <v>224</v>
      </c>
      <c r="K12" s="734">
        <v>0</v>
      </c>
      <c r="L12" s="734">
        <v>0</v>
      </c>
      <c r="M12" s="734">
        <v>34</v>
      </c>
      <c r="N12" s="734">
        <v>0</v>
      </c>
      <c r="O12" s="734">
        <v>292</v>
      </c>
      <c r="P12" s="735">
        <v>0</v>
      </c>
      <c r="Q12" s="736">
        <v>550</v>
      </c>
      <c r="R12" s="733">
        <v>254</v>
      </c>
      <c r="S12" s="734">
        <v>0</v>
      </c>
      <c r="T12" s="734">
        <v>0</v>
      </c>
      <c r="U12" s="734">
        <v>38</v>
      </c>
      <c r="V12" s="734">
        <v>0</v>
      </c>
      <c r="W12" s="734">
        <v>263</v>
      </c>
      <c r="X12" s="735">
        <v>0</v>
      </c>
      <c r="Y12" s="736">
        <v>555</v>
      </c>
      <c r="Z12" s="268"/>
      <c r="AA12" s="268"/>
      <c r="AB12" s="268"/>
      <c r="AC12" s="268"/>
      <c r="AD12" s="268"/>
      <c r="AE12" s="268"/>
      <c r="AF12" s="268"/>
      <c r="AG12" s="268"/>
      <c r="AH12" s="61"/>
      <c r="AI12" s="61"/>
      <c r="AJ12" s="61"/>
      <c r="AK12" s="61"/>
      <c r="AL12" s="61"/>
    </row>
    <row r="13" spans="1:38" ht="17.25" customHeight="1">
      <c r="A13" s="267" t="s">
        <v>144</v>
      </c>
      <c r="B13" s="733">
        <v>0</v>
      </c>
      <c r="C13" s="734">
        <v>186</v>
      </c>
      <c r="D13" s="734">
        <v>0</v>
      </c>
      <c r="E13" s="734">
        <v>1</v>
      </c>
      <c r="F13" s="734">
        <v>0</v>
      </c>
      <c r="G13" s="734">
        <v>417</v>
      </c>
      <c r="H13" s="735">
        <v>12</v>
      </c>
      <c r="I13" s="736">
        <v>616</v>
      </c>
      <c r="J13" s="733">
        <v>0</v>
      </c>
      <c r="K13" s="734">
        <v>100</v>
      </c>
      <c r="L13" s="734">
        <v>0</v>
      </c>
      <c r="M13" s="734">
        <v>1</v>
      </c>
      <c r="N13" s="734">
        <v>0</v>
      </c>
      <c r="O13" s="734">
        <v>354</v>
      </c>
      <c r="P13" s="735">
        <v>11</v>
      </c>
      <c r="Q13" s="736">
        <v>466</v>
      </c>
      <c r="R13" s="733">
        <v>0</v>
      </c>
      <c r="S13" s="734">
        <v>198</v>
      </c>
      <c r="T13" s="734">
        <v>0</v>
      </c>
      <c r="U13" s="734">
        <v>3</v>
      </c>
      <c r="V13" s="734">
        <v>0</v>
      </c>
      <c r="W13" s="734">
        <v>349</v>
      </c>
      <c r="X13" s="735">
        <v>12</v>
      </c>
      <c r="Y13" s="736">
        <v>562</v>
      </c>
      <c r="Z13" s="268"/>
      <c r="AA13" s="268"/>
      <c r="AB13" s="268"/>
      <c r="AC13" s="268"/>
      <c r="AD13" s="268"/>
      <c r="AE13" s="268"/>
      <c r="AF13" s="268"/>
      <c r="AG13" s="268"/>
      <c r="AH13" s="61"/>
      <c r="AI13" s="61"/>
      <c r="AJ13" s="61"/>
      <c r="AK13" s="61"/>
      <c r="AL13" s="61"/>
    </row>
    <row r="14" spans="1:38" ht="17.25" customHeight="1">
      <c r="A14" s="269"/>
      <c r="B14" s="737">
        <v>320</v>
      </c>
      <c r="C14" s="738">
        <v>186</v>
      </c>
      <c r="D14" s="738">
        <v>0</v>
      </c>
      <c r="E14" s="738">
        <v>13</v>
      </c>
      <c r="F14" s="738">
        <v>0</v>
      </c>
      <c r="G14" s="738">
        <v>5999</v>
      </c>
      <c r="H14" s="739">
        <v>12</v>
      </c>
      <c r="I14" s="740">
        <v>6530</v>
      </c>
      <c r="J14" s="737">
        <v>224</v>
      </c>
      <c r="K14" s="738">
        <v>100</v>
      </c>
      <c r="L14" s="738">
        <v>0</v>
      </c>
      <c r="M14" s="738">
        <v>35</v>
      </c>
      <c r="N14" s="738">
        <v>0</v>
      </c>
      <c r="O14" s="738">
        <v>7037</v>
      </c>
      <c r="P14" s="739">
        <v>38</v>
      </c>
      <c r="Q14" s="740">
        <v>7434</v>
      </c>
      <c r="R14" s="737">
        <v>254</v>
      </c>
      <c r="S14" s="738">
        <v>198</v>
      </c>
      <c r="T14" s="738">
        <v>0</v>
      </c>
      <c r="U14" s="738">
        <v>41</v>
      </c>
      <c r="V14" s="738">
        <v>0</v>
      </c>
      <c r="W14" s="738">
        <v>7007</v>
      </c>
      <c r="X14" s="739">
        <v>12</v>
      </c>
      <c r="Y14" s="740">
        <v>7512</v>
      </c>
      <c r="Z14" s="268"/>
      <c r="AA14" s="268"/>
      <c r="AB14" s="268"/>
      <c r="AC14" s="268"/>
      <c r="AD14" s="268"/>
      <c r="AE14" s="268"/>
      <c r="AF14" s="268"/>
      <c r="AG14" s="268"/>
      <c r="AH14" s="61"/>
      <c r="AI14" s="61"/>
      <c r="AJ14" s="61"/>
      <c r="AK14" s="61"/>
      <c r="AL14" s="61"/>
    </row>
    <row r="15" spans="1:38" ht="17.25" customHeight="1">
      <c r="A15" s="270" t="s">
        <v>47</v>
      </c>
      <c r="B15" s="741">
        <v>13</v>
      </c>
      <c r="C15" s="742">
        <v>0</v>
      </c>
      <c r="D15" s="742">
        <v>0</v>
      </c>
      <c r="E15" s="742">
        <v>0</v>
      </c>
      <c r="F15" s="742">
        <v>0</v>
      </c>
      <c r="G15" s="742">
        <v>121</v>
      </c>
      <c r="H15" s="743">
        <v>0</v>
      </c>
      <c r="I15" s="744">
        <v>134</v>
      </c>
      <c r="J15" s="741">
        <v>6</v>
      </c>
      <c r="K15" s="742">
        <v>0</v>
      </c>
      <c r="L15" s="742">
        <v>0</v>
      </c>
      <c r="M15" s="742">
        <v>0</v>
      </c>
      <c r="N15" s="742">
        <v>0</v>
      </c>
      <c r="O15" s="742">
        <v>80</v>
      </c>
      <c r="P15" s="743">
        <v>0</v>
      </c>
      <c r="Q15" s="744">
        <v>86</v>
      </c>
      <c r="R15" s="741">
        <v>10</v>
      </c>
      <c r="S15" s="742">
        <v>0</v>
      </c>
      <c r="T15" s="742">
        <v>0</v>
      </c>
      <c r="U15" s="742">
        <v>0</v>
      </c>
      <c r="V15" s="742">
        <v>0</v>
      </c>
      <c r="W15" s="742">
        <v>168</v>
      </c>
      <c r="X15" s="743">
        <v>0</v>
      </c>
      <c r="Y15" s="744">
        <v>178</v>
      </c>
      <c r="Z15" s="268"/>
      <c r="AA15" s="268"/>
      <c r="AB15" s="268"/>
      <c r="AC15" s="268"/>
      <c r="AD15" s="268"/>
      <c r="AE15" s="268"/>
      <c r="AF15" s="268"/>
      <c r="AG15" s="268"/>
      <c r="AH15" s="61"/>
      <c r="AI15" s="61"/>
      <c r="AJ15" s="61"/>
      <c r="AK15" s="61"/>
      <c r="AL15" s="61"/>
    </row>
    <row r="16" spans="1:38" ht="17.25" customHeight="1" thickBot="1">
      <c r="A16" s="271" t="s">
        <v>5</v>
      </c>
      <c r="B16" s="854">
        <v>333</v>
      </c>
      <c r="C16" s="855">
        <v>186</v>
      </c>
      <c r="D16" s="855">
        <v>2282</v>
      </c>
      <c r="E16" s="855">
        <v>29</v>
      </c>
      <c r="F16" s="855">
        <v>6667</v>
      </c>
      <c r="G16" s="855">
        <v>6213</v>
      </c>
      <c r="H16" s="856">
        <v>23</v>
      </c>
      <c r="I16" s="857">
        <v>15733</v>
      </c>
      <c r="J16" s="854">
        <v>230</v>
      </c>
      <c r="K16" s="855">
        <v>100</v>
      </c>
      <c r="L16" s="855">
        <v>2023</v>
      </c>
      <c r="M16" s="855">
        <v>53</v>
      </c>
      <c r="N16" s="855">
        <v>6496</v>
      </c>
      <c r="O16" s="855">
        <v>7193</v>
      </c>
      <c r="P16" s="856">
        <v>38</v>
      </c>
      <c r="Q16" s="857">
        <v>16133</v>
      </c>
      <c r="R16" s="854">
        <v>264</v>
      </c>
      <c r="S16" s="855">
        <v>198</v>
      </c>
      <c r="T16" s="855">
        <v>1909</v>
      </c>
      <c r="U16" s="855">
        <v>63</v>
      </c>
      <c r="V16" s="855">
        <v>6347</v>
      </c>
      <c r="W16" s="855">
        <v>7247</v>
      </c>
      <c r="X16" s="856">
        <v>12</v>
      </c>
      <c r="Y16" s="857">
        <v>16040</v>
      </c>
      <c r="Z16" s="272"/>
      <c r="AA16" s="272"/>
      <c r="AB16" s="272"/>
      <c r="AC16" s="272"/>
      <c r="AD16" s="272"/>
      <c r="AE16" s="272"/>
      <c r="AF16" s="272"/>
      <c r="AG16" s="272"/>
      <c r="AH16" s="61"/>
      <c r="AI16" s="61"/>
      <c r="AJ16" s="61"/>
      <c r="AK16" s="61"/>
      <c r="AL16" s="61"/>
    </row>
    <row r="17" spans="1:38" ht="17.25" customHeight="1" thickBot="1">
      <c r="A17" s="275"/>
      <c r="B17" s="1181"/>
      <c r="C17" s="1181"/>
      <c r="D17" s="1181"/>
      <c r="E17" s="1181"/>
      <c r="F17" s="1181"/>
      <c r="G17" s="1181"/>
      <c r="H17" s="1181"/>
      <c r="I17" s="1181"/>
      <c r="J17" s="1181"/>
      <c r="K17" s="1181"/>
      <c r="L17" s="1181"/>
      <c r="M17" s="1181"/>
      <c r="N17" s="1181"/>
      <c r="O17" s="1181"/>
      <c r="P17" s="1181"/>
      <c r="Q17" s="1181"/>
      <c r="R17" s="1181"/>
      <c r="S17" s="1181"/>
      <c r="T17" s="1181"/>
      <c r="U17" s="1181"/>
      <c r="V17" s="1181"/>
      <c r="W17" s="1181"/>
      <c r="X17" s="1181"/>
      <c r="Y17" s="1181"/>
      <c r="Z17" s="272"/>
      <c r="AA17" s="272"/>
      <c r="AB17" s="272"/>
      <c r="AC17" s="272"/>
      <c r="AD17" s="272"/>
      <c r="AE17" s="272"/>
      <c r="AF17" s="272"/>
      <c r="AG17" s="272"/>
      <c r="AH17" s="61"/>
      <c r="AI17" s="61"/>
      <c r="AJ17" s="61"/>
      <c r="AK17" s="61"/>
      <c r="AL17" s="61"/>
    </row>
    <row r="18" spans="1:38" ht="17.25" customHeight="1" thickBot="1">
      <c r="B18" s="1836">
        <v>2017</v>
      </c>
      <c r="C18" s="1837"/>
      <c r="D18" s="1837"/>
      <c r="E18" s="1837"/>
      <c r="F18" s="1837"/>
      <c r="G18" s="1837"/>
      <c r="H18" s="1837"/>
      <c r="I18" s="1837"/>
      <c r="J18" s="1837"/>
      <c r="K18" s="1837"/>
      <c r="L18" s="1837"/>
      <c r="M18" s="1837"/>
      <c r="N18" s="1837"/>
      <c r="O18" s="1837"/>
      <c r="P18" s="1837"/>
      <c r="Q18" s="1837"/>
      <c r="R18" s="1837"/>
      <c r="S18" s="1837"/>
      <c r="T18" s="1837"/>
      <c r="U18" s="1837"/>
      <c r="V18" s="1837"/>
      <c r="W18" s="1837"/>
      <c r="X18" s="1837"/>
      <c r="Y18" s="1838"/>
      <c r="Z18" s="256"/>
      <c r="AA18" s="256"/>
      <c r="AB18" s="256"/>
      <c r="AC18" s="256"/>
      <c r="AD18" s="256"/>
      <c r="AE18" s="256"/>
      <c r="AF18" s="256"/>
      <c r="AG18" s="256"/>
      <c r="AH18" s="61"/>
      <c r="AI18" s="61"/>
      <c r="AJ18" s="61"/>
      <c r="AK18" s="61"/>
      <c r="AL18" s="61"/>
    </row>
    <row r="19" spans="1:38" ht="32.25" customHeight="1" thickBot="1">
      <c r="A19" s="1239" t="s">
        <v>128</v>
      </c>
      <c r="B19" s="1833" t="s">
        <v>2</v>
      </c>
      <c r="C19" s="1834"/>
      <c r="D19" s="1834"/>
      <c r="E19" s="1834"/>
      <c r="F19" s="1834"/>
      <c r="G19" s="1834"/>
      <c r="H19" s="1834"/>
      <c r="I19" s="1835"/>
      <c r="J19" s="1833" t="s">
        <v>3</v>
      </c>
      <c r="K19" s="1834"/>
      <c r="L19" s="1834"/>
      <c r="M19" s="1834"/>
      <c r="N19" s="1834"/>
      <c r="O19" s="1834"/>
      <c r="P19" s="1834"/>
      <c r="Q19" s="1835"/>
      <c r="R19" s="1833" t="s">
        <v>4</v>
      </c>
      <c r="S19" s="1834"/>
      <c r="T19" s="1834"/>
      <c r="U19" s="1834"/>
      <c r="V19" s="1834"/>
      <c r="W19" s="1834"/>
      <c r="X19" s="1834"/>
      <c r="Y19" s="1835"/>
      <c r="Z19" s="256"/>
      <c r="AA19" s="256"/>
      <c r="AB19" s="256"/>
      <c r="AC19" s="256"/>
      <c r="AD19" s="256"/>
      <c r="AE19" s="256"/>
      <c r="AF19" s="256"/>
      <c r="AG19" s="256"/>
      <c r="AH19" s="61"/>
      <c r="AI19" s="61"/>
      <c r="AJ19" s="61"/>
      <c r="AK19" s="61"/>
      <c r="AL19" s="61"/>
    </row>
    <row r="20" spans="1:38" ht="17.25" customHeight="1" thickBot="1">
      <c r="A20" s="257" t="s">
        <v>43</v>
      </c>
      <c r="B20" s="258" t="s">
        <v>332</v>
      </c>
      <c r="C20" s="259">
        <v>0.2</v>
      </c>
      <c r="D20" s="259">
        <v>0.35</v>
      </c>
      <c r="E20" s="259">
        <v>0.5</v>
      </c>
      <c r="F20" s="259">
        <v>0.75</v>
      </c>
      <c r="G20" s="260">
        <v>1</v>
      </c>
      <c r="H20" s="261">
        <v>1.5</v>
      </c>
      <c r="I20" s="262" t="s">
        <v>5</v>
      </c>
      <c r="J20" s="258" t="s">
        <v>332</v>
      </c>
      <c r="K20" s="259">
        <v>0.2</v>
      </c>
      <c r="L20" s="259">
        <v>0.35</v>
      </c>
      <c r="M20" s="259">
        <v>0.5</v>
      </c>
      <c r="N20" s="259">
        <v>0.75</v>
      </c>
      <c r="O20" s="260">
        <v>1</v>
      </c>
      <c r="P20" s="261">
        <v>1.5</v>
      </c>
      <c r="Q20" s="262" t="s">
        <v>5</v>
      </c>
      <c r="R20" s="258" t="s">
        <v>332</v>
      </c>
      <c r="S20" s="259">
        <v>0.2</v>
      </c>
      <c r="T20" s="259">
        <v>0.35</v>
      </c>
      <c r="U20" s="259">
        <v>0.5</v>
      </c>
      <c r="V20" s="259">
        <v>0.75</v>
      </c>
      <c r="W20" s="260">
        <v>1</v>
      </c>
      <c r="X20" s="261">
        <v>1.5</v>
      </c>
      <c r="Y20" s="262" t="s">
        <v>5</v>
      </c>
      <c r="Z20" s="263"/>
      <c r="AA20" s="263"/>
      <c r="AB20" s="263"/>
      <c r="AC20" s="263"/>
      <c r="AD20" s="263"/>
      <c r="AE20" s="263"/>
      <c r="AF20" s="263"/>
      <c r="AG20" s="264"/>
      <c r="AH20" s="61"/>
      <c r="AI20" s="61"/>
      <c r="AJ20" s="61"/>
      <c r="AK20" s="61"/>
      <c r="AL20" s="61"/>
    </row>
    <row r="21" spans="1:38" ht="17.25" customHeight="1">
      <c r="A21" s="265" t="s">
        <v>9</v>
      </c>
      <c r="B21" s="728"/>
      <c r="C21" s="729"/>
      <c r="D21" s="729"/>
      <c r="E21" s="729"/>
      <c r="F21" s="729"/>
      <c r="G21" s="730"/>
      <c r="H21" s="731"/>
      <c r="I21" s="732"/>
      <c r="J21" s="728"/>
      <c r="K21" s="729"/>
      <c r="L21" s="729"/>
      <c r="M21" s="729"/>
      <c r="N21" s="729"/>
      <c r="O21" s="730"/>
      <c r="P21" s="731"/>
      <c r="Q21" s="732"/>
      <c r="R21" s="728"/>
      <c r="S21" s="729"/>
      <c r="T21" s="729"/>
      <c r="U21" s="729"/>
      <c r="V21" s="729"/>
      <c r="W21" s="730"/>
      <c r="X21" s="731"/>
      <c r="Y21" s="732"/>
      <c r="Z21" s="263"/>
      <c r="AA21" s="263"/>
      <c r="AB21" s="263"/>
      <c r="AC21" s="263"/>
      <c r="AD21" s="263"/>
      <c r="AE21" s="263"/>
      <c r="AF21" s="263"/>
      <c r="AG21" s="264"/>
      <c r="AH21" s="61"/>
      <c r="AI21" s="61"/>
      <c r="AJ21" s="61"/>
      <c r="AK21" s="61"/>
      <c r="AL21" s="61"/>
    </row>
    <row r="22" spans="1:38" ht="17.25" customHeight="1">
      <c r="A22" s="267" t="s">
        <v>704</v>
      </c>
      <c r="B22" s="733">
        <v>0</v>
      </c>
      <c r="C22" s="734">
        <v>0</v>
      </c>
      <c r="D22" s="734">
        <v>1788</v>
      </c>
      <c r="E22" s="734">
        <v>21</v>
      </c>
      <c r="F22" s="734">
        <v>519</v>
      </c>
      <c r="G22" s="734">
        <v>73</v>
      </c>
      <c r="H22" s="735">
        <v>0</v>
      </c>
      <c r="I22" s="736">
        <v>2401</v>
      </c>
      <c r="J22" s="733">
        <v>0</v>
      </c>
      <c r="K22" s="734">
        <v>0</v>
      </c>
      <c r="L22" s="734">
        <v>1673</v>
      </c>
      <c r="M22" s="734">
        <v>25</v>
      </c>
      <c r="N22" s="734">
        <v>460</v>
      </c>
      <c r="O22" s="734">
        <v>83</v>
      </c>
      <c r="P22" s="735">
        <v>0</v>
      </c>
      <c r="Q22" s="736">
        <v>2241</v>
      </c>
      <c r="R22" s="733">
        <v>0</v>
      </c>
      <c r="S22" s="734">
        <v>0</v>
      </c>
      <c r="T22" s="734">
        <v>1511</v>
      </c>
      <c r="U22" s="734">
        <v>27</v>
      </c>
      <c r="V22" s="734">
        <v>470</v>
      </c>
      <c r="W22" s="734">
        <v>83</v>
      </c>
      <c r="X22" s="735">
        <v>0</v>
      </c>
      <c r="Y22" s="736">
        <v>2091</v>
      </c>
      <c r="Z22" s="268"/>
      <c r="AA22" s="268"/>
      <c r="AB22" s="268"/>
      <c r="AC22" s="268"/>
      <c r="AD22" s="268"/>
      <c r="AE22" s="268"/>
      <c r="AF22" s="268"/>
      <c r="AG22" s="268"/>
      <c r="AH22" s="61"/>
      <c r="AI22" s="61"/>
      <c r="AJ22" s="61"/>
      <c r="AK22" s="61"/>
      <c r="AL22" s="61"/>
    </row>
    <row r="23" spans="1:38" ht="17.25" customHeight="1">
      <c r="A23" s="267" t="s">
        <v>49</v>
      </c>
      <c r="B23" s="733">
        <v>0</v>
      </c>
      <c r="C23" s="734">
        <v>0</v>
      </c>
      <c r="D23" s="734">
        <v>0</v>
      </c>
      <c r="E23" s="734">
        <v>0</v>
      </c>
      <c r="F23" s="734">
        <v>5872</v>
      </c>
      <c r="G23" s="734">
        <v>0</v>
      </c>
      <c r="H23" s="735">
        <v>0</v>
      </c>
      <c r="I23" s="736">
        <v>5872</v>
      </c>
      <c r="J23" s="733">
        <v>0</v>
      </c>
      <c r="K23" s="734">
        <v>0</v>
      </c>
      <c r="L23" s="734">
        <v>0</v>
      </c>
      <c r="M23" s="734">
        <v>0</v>
      </c>
      <c r="N23" s="734">
        <v>5948</v>
      </c>
      <c r="O23" s="734">
        <v>0</v>
      </c>
      <c r="P23" s="735">
        <v>0</v>
      </c>
      <c r="Q23" s="736">
        <v>5948</v>
      </c>
      <c r="R23" s="733">
        <v>0</v>
      </c>
      <c r="S23" s="734">
        <v>0</v>
      </c>
      <c r="T23" s="734">
        <v>0</v>
      </c>
      <c r="U23" s="734">
        <v>0</v>
      </c>
      <c r="V23" s="734">
        <v>5748</v>
      </c>
      <c r="W23" s="734">
        <v>0</v>
      </c>
      <c r="X23" s="735">
        <v>0</v>
      </c>
      <c r="Y23" s="736">
        <v>5748</v>
      </c>
      <c r="Z23" s="268"/>
      <c r="AA23" s="268"/>
      <c r="AB23" s="268"/>
      <c r="AC23" s="268"/>
      <c r="AD23" s="268"/>
      <c r="AE23" s="268"/>
      <c r="AF23" s="268"/>
      <c r="AG23" s="268"/>
      <c r="AH23" s="61"/>
      <c r="AI23" s="61"/>
      <c r="AJ23" s="61"/>
      <c r="AK23" s="61"/>
      <c r="AL23" s="61"/>
    </row>
    <row r="24" spans="1:38" ht="17.25" customHeight="1">
      <c r="A24" s="269"/>
      <c r="B24" s="737">
        <v>0</v>
      </c>
      <c r="C24" s="738">
        <v>0</v>
      </c>
      <c r="D24" s="738">
        <v>1788</v>
      </c>
      <c r="E24" s="738">
        <v>21</v>
      </c>
      <c r="F24" s="738">
        <v>6391</v>
      </c>
      <c r="G24" s="738">
        <v>73</v>
      </c>
      <c r="H24" s="739">
        <v>0</v>
      </c>
      <c r="I24" s="740">
        <v>8273</v>
      </c>
      <c r="J24" s="737">
        <v>0</v>
      </c>
      <c r="K24" s="738">
        <v>0</v>
      </c>
      <c r="L24" s="738">
        <v>1673</v>
      </c>
      <c r="M24" s="738">
        <v>25</v>
      </c>
      <c r="N24" s="738">
        <v>6408</v>
      </c>
      <c r="O24" s="738">
        <v>83</v>
      </c>
      <c r="P24" s="739">
        <v>0</v>
      </c>
      <c r="Q24" s="740">
        <v>8189</v>
      </c>
      <c r="R24" s="737">
        <v>0</v>
      </c>
      <c r="S24" s="738">
        <v>0</v>
      </c>
      <c r="T24" s="738">
        <v>1511</v>
      </c>
      <c r="U24" s="738">
        <v>27</v>
      </c>
      <c r="V24" s="738">
        <v>6218</v>
      </c>
      <c r="W24" s="738">
        <v>83</v>
      </c>
      <c r="X24" s="739">
        <v>0</v>
      </c>
      <c r="Y24" s="740">
        <v>7839</v>
      </c>
      <c r="Z24" s="268"/>
      <c r="AA24" s="268"/>
      <c r="AB24" s="268"/>
      <c r="AC24" s="268"/>
      <c r="AD24" s="268"/>
      <c r="AE24" s="268"/>
      <c r="AF24" s="268"/>
      <c r="AG24" s="268"/>
      <c r="AH24" s="61"/>
      <c r="AI24" s="61"/>
      <c r="AJ24" s="61"/>
      <c r="AK24" s="61"/>
      <c r="AL24" s="61"/>
    </row>
    <row r="25" spans="1:38" ht="17.25" customHeight="1">
      <c r="A25" s="270" t="s">
        <v>44</v>
      </c>
      <c r="B25" s="733"/>
      <c r="C25" s="734"/>
      <c r="D25" s="734"/>
      <c r="E25" s="734"/>
      <c r="F25" s="734"/>
      <c r="G25" s="734"/>
      <c r="H25" s="735"/>
      <c r="I25" s="736"/>
      <c r="J25" s="733"/>
      <c r="K25" s="734"/>
      <c r="L25" s="734"/>
      <c r="M25" s="734"/>
      <c r="N25" s="734"/>
      <c r="O25" s="734"/>
      <c r="P25" s="735"/>
      <c r="Q25" s="736"/>
      <c r="R25" s="733"/>
      <c r="S25" s="734"/>
      <c r="T25" s="734"/>
      <c r="U25" s="734"/>
      <c r="V25" s="734"/>
      <c r="W25" s="734"/>
      <c r="X25" s="735"/>
      <c r="Y25" s="736"/>
      <c r="Z25" s="268"/>
      <c r="AA25" s="268"/>
      <c r="AB25" s="268"/>
      <c r="AC25" s="268"/>
      <c r="AD25" s="268"/>
      <c r="AE25" s="268"/>
      <c r="AF25" s="268"/>
      <c r="AG25" s="268"/>
      <c r="AH25" s="61"/>
      <c r="AI25" s="61"/>
      <c r="AJ25" s="61"/>
      <c r="AK25" s="61"/>
      <c r="AL25" s="61"/>
    </row>
    <row r="26" spans="1:38" ht="17.25" customHeight="1">
      <c r="A26" s="267" t="s">
        <v>45</v>
      </c>
      <c r="B26" s="733">
        <v>0</v>
      </c>
      <c r="C26" s="734">
        <v>0</v>
      </c>
      <c r="D26" s="734">
        <v>0</v>
      </c>
      <c r="E26" s="734">
        <v>0</v>
      </c>
      <c r="F26" s="734">
        <v>0</v>
      </c>
      <c r="G26" s="734">
        <v>4395</v>
      </c>
      <c r="H26" s="735">
        <v>0</v>
      </c>
      <c r="I26" s="736">
        <v>4395</v>
      </c>
      <c r="J26" s="733">
        <v>0</v>
      </c>
      <c r="K26" s="734">
        <v>0</v>
      </c>
      <c r="L26" s="734">
        <v>0</v>
      </c>
      <c r="M26" s="734">
        <v>0</v>
      </c>
      <c r="N26" s="734">
        <v>0</v>
      </c>
      <c r="O26" s="734">
        <v>4555</v>
      </c>
      <c r="P26" s="735">
        <v>0</v>
      </c>
      <c r="Q26" s="736">
        <v>4555</v>
      </c>
      <c r="R26" s="733">
        <v>0</v>
      </c>
      <c r="S26" s="734">
        <v>0</v>
      </c>
      <c r="T26" s="734">
        <v>0</v>
      </c>
      <c r="U26" s="734">
        <v>0</v>
      </c>
      <c r="V26" s="734">
        <v>0</v>
      </c>
      <c r="W26" s="734">
        <v>4897</v>
      </c>
      <c r="X26" s="735">
        <v>0</v>
      </c>
      <c r="Y26" s="736">
        <v>4897</v>
      </c>
      <c r="Z26" s="268"/>
      <c r="AA26" s="268"/>
      <c r="AB26" s="268"/>
      <c r="AC26" s="268"/>
      <c r="AD26" s="268"/>
      <c r="AE26" s="268"/>
      <c r="AF26" s="268"/>
      <c r="AG26" s="268"/>
      <c r="AH26" s="61"/>
      <c r="AI26" s="61"/>
      <c r="AJ26" s="61"/>
      <c r="AK26" s="61"/>
      <c r="AL26" s="61"/>
    </row>
    <row r="27" spans="1:38" ht="17.25" customHeight="1">
      <c r="A27" s="267" t="s">
        <v>46</v>
      </c>
      <c r="B27" s="733">
        <v>300</v>
      </c>
      <c r="C27" s="734">
        <v>0</v>
      </c>
      <c r="D27" s="734">
        <v>0</v>
      </c>
      <c r="E27" s="734">
        <v>33</v>
      </c>
      <c r="F27" s="734">
        <v>0</v>
      </c>
      <c r="G27" s="734">
        <v>272</v>
      </c>
      <c r="H27" s="735">
        <v>0</v>
      </c>
      <c r="I27" s="736">
        <v>605</v>
      </c>
      <c r="J27" s="733">
        <v>362</v>
      </c>
      <c r="K27" s="734">
        <v>0</v>
      </c>
      <c r="L27" s="734">
        <v>0</v>
      </c>
      <c r="M27" s="734">
        <v>33</v>
      </c>
      <c r="N27" s="734">
        <v>0</v>
      </c>
      <c r="O27" s="734">
        <v>249</v>
      </c>
      <c r="P27" s="735">
        <v>0</v>
      </c>
      <c r="Q27" s="736">
        <v>644</v>
      </c>
      <c r="R27" s="733">
        <v>312</v>
      </c>
      <c r="S27" s="734">
        <v>0</v>
      </c>
      <c r="T27" s="734">
        <v>0</v>
      </c>
      <c r="U27" s="734">
        <v>26</v>
      </c>
      <c r="V27" s="734">
        <v>0</v>
      </c>
      <c r="W27" s="734">
        <v>212</v>
      </c>
      <c r="X27" s="735">
        <v>0</v>
      </c>
      <c r="Y27" s="736">
        <v>550</v>
      </c>
      <c r="Z27" s="268"/>
      <c r="AA27" s="268"/>
      <c r="AB27" s="268"/>
      <c r="AC27" s="268"/>
      <c r="AD27" s="268"/>
      <c r="AE27" s="268"/>
      <c r="AF27" s="268"/>
      <c r="AG27" s="268"/>
      <c r="AH27" s="61"/>
      <c r="AI27" s="61"/>
      <c r="AJ27" s="61"/>
      <c r="AK27" s="61"/>
      <c r="AL27" s="61"/>
    </row>
    <row r="28" spans="1:38" ht="17.25" customHeight="1">
      <c r="A28" s="267" t="s">
        <v>144</v>
      </c>
      <c r="B28" s="733">
        <v>0</v>
      </c>
      <c r="C28" s="734">
        <v>331</v>
      </c>
      <c r="D28" s="734">
        <v>0</v>
      </c>
      <c r="E28" s="734">
        <v>0</v>
      </c>
      <c r="F28" s="734">
        <v>0</v>
      </c>
      <c r="G28" s="734">
        <v>228</v>
      </c>
      <c r="H28" s="735">
        <v>11</v>
      </c>
      <c r="I28" s="736">
        <v>570</v>
      </c>
      <c r="J28" s="733">
        <v>0</v>
      </c>
      <c r="K28" s="734">
        <v>349</v>
      </c>
      <c r="L28" s="734">
        <v>0</v>
      </c>
      <c r="M28" s="734">
        <v>0</v>
      </c>
      <c r="N28" s="734">
        <v>0</v>
      </c>
      <c r="O28" s="734">
        <v>150</v>
      </c>
      <c r="P28" s="735">
        <v>13</v>
      </c>
      <c r="Q28" s="736">
        <v>512</v>
      </c>
      <c r="R28" s="733">
        <v>0</v>
      </c>
      <c r="S28" s="734">
        <v>310</v>
      </c>
      <c r="T28" s="734">
        <v>0</v>
      </c>
      <c r="U28" s="734">
        <v>0</v>
      </c>
      <c r="V28" s="734">
        <v>0</v>
      </c>
      <c r="W28" s="734">
        <v>122</v>
      </c>
      <c r="X28" s="735">
        <v>15</v>
      </c>
      <c r="Y28" s="736">
        <v>447</v>
      </c>
      <c r="Z28" s="268"/>
      <c r="AA28" s="268"/>
      <c r="AB28" s="268"/>
      <c r="AC28" s="268"/>
      <c r="AD28" s="268"/>
      <c r="AE28" s="268"/>
      <c r="AF28" s="268"/>
      <c r="AG28" s="268"/>
      <c r="AH28" s="61"/>
      <c r="AI28" s="61"/>
      <c r="AJ28" s="61"/>
      <c r="AK28" s="61"/>
      <c r="AL28" s="61"/>
    </row>
    <row r="29" spans="1:38" ht="17.25" customHeight="1">
      <c r="A29" s="269"/>
      <c r="B29" s="737">
        <v>300</v>
      </c>
      <c r="C29" s="738">
        <v>331</v>
      </c>
      <c r="D29" s="738">
        <v>0</v>
      </c>
      <c r="E29" s="738">
        <v>33</v>
      </c>
      <c r="F29" s="738">
        <v>0</v>
      </c>
      <c r="G29" s="738">
        <v>4895</v>
      </c>
      <c r="H29" s="739">
        <v>11</v>
      </c>
      <c r="I29" s="740">
        <v>5570</v>
      </c>
      <c r="J29" s="737">
        <v>362</v>
      </c>
      <c r="K29" s="738">
        <v>349</v>
      </c>
      <c r="L29" s="738">
        <v>0</v>
      </c>
      <c r="M29" s="738">
        <v>33</v>
      </c>
      <c r="N29" s="738">
        <v>0</v>
      </c>
      <c r="O29" s="738">
        <v>4954</v>
      </c>
      <c r="P29" s="739">
        <v>13</v>
      </c>
      <c r="Q29" s="740">
        <v>5711</v>
      </c>
      <c r="R29" s="737">
        <v>312</v>
      </c>
      <c r="S29" s="738">
        <v>310</v>
      </c>
      <c r="T29" s="738">
        <v>0</v>
      </c>
      <c r="U29" s="738">
        <v>26</v>
      </c>
      <c r="V29" s="738">
        <v>0</v>
      </c>
      <c r="W29" s="738">
        <v>5231</v>
      </c>
      <c r="X29" s="739">
        <v>15</v>
      </c>
      <c r="Y29" s="740">
        <v>5894</v>
      </c>
      <c r="Z29" s="268"/>
      <c r="AA29" s="268"/>
      <c r="AB29" s="268"/>
      <c r="AC29" s="268"/>
      <c r="AD29" s="268"/>
      <c r="AE29" s="268"/>
      <c r="AF29" s="268"/>
      <c r="AG29" s="268"/>
      <c r="AH29" s="61"/>
      <c r="AI29" s="61"/>
      <c r="AJ29" s="61"/>
      <c r="AK29" s="61"/>
      <c r="AL29" s="61"/>
    </row>
    <row r="30" spans="1:38" ht="17.25" customHeight="1">
      <c r="A30" s="270" t="s">
        <v>47</v>
      </c>
      <c r="B30" s="741">
        <v>4</v>
      </c>
      <c r="C30" s="742">
        <v>0</v>
      </c>
      <c r="D30" s="742">
        <v>0</v>
      </c>
      <c r="E30" s="742">
        <v>0</v>
      </c>
      <c r="F30" s="742">
        <v>0</v>
      </c>
      <c r="G30" s="742">
        <v>121</v>
      </c>
      <c r="H30" s="743">
        <v>0</v>
      </c>
      <c r="I30" s="744">
        <v>125</v>
      </c>
      <c r="J30" s="741">
        <v>11</v>
      </c>
      <c r="K30" s="742">
        <v>0</v>
      </c>
      <c r="L30" s="742">
        <v>0</v>
      </c>
      <c r="M30" s="742">
        <v>0</v>
      </c>
      <c r="N30" s="742">
        <v>0</v>
      </c>
      <c r="O30" s="742">
        <v>202</v>
      </c>
      <c r="P30" s="743">
        <v>0</v>
      </c>
      <c r="Q30" s="744">
        <v>213</v>
      </c>
      <c r="R30" s="741">
        <v>11</v>
      </c>
      <c r="S30" s="742">
        <v>0</v>
      </c>
      <c r="T30" s="742">
        <v>0</v>
      </c>
      <c r="U30" s="742">
        <v>0</v>
      </c>
      <c r="V30" s="742">
        <v>0</v>
      </c>
      <c r="W30" s="742">
        <v>106</v>
      </c>
      <c r="X30" s="743">
        <v>0</v>
      </c>
      <c r="Y30" s="744">
        <v>117</v>
      </c>
      <c r="Z30" s="268"/>
      <c r="AA30" s="268"/>
      <c r="AB30" s="268"/>
      <c r="AC30" s="268"/>
      <c r="AD30" s="268"/>
      <c r="AE30" s="268"/>
      <c r="AF30" s="268"/>
      <c r="AG30" s="268"/>
      <c r="AH30" s="61"/>
      <c r="AI30" s="61"/>
      <c r="AJ30" s="61"/>
      <c r="AK30" s="61"/>
      <c r="AL30" s="61"/>
    </row>
    <row r="31" spans="1:38" ht="17.25" customHeight="1" thickBot="1">
      <c r="A31" s="271" t="s">
        <v>5</v>
      </c>
      <c r="B31" s="854">
        <v>304</v>
      </c>
      <c r="C31" s="855">
        <v>331</v>
      </c>
      <c r="D31" s="855">
        <v>1788</v>
      </c>
      <c r="E31" s="855">
        <v>54</v>
      </c>
      <c r="F31" s="855">
        <v>6391</v>
      </c>
      <c r="G31" s="855">
        <v>5089</v>
      </c>
      <c r="H31" s="856">
        <v>11</v>
      </c>
      <c r="I31" s="857">
        <v>13968</v>
      </c>
      <c r="J31" s="854">
        <v>373</v>
      </c>
      <c r="K31" s="855">
        <v>349</v>
      </c>
      <c r="L31" s="855">
        <v>1673</v>
      </c>
      <c r="M31" s="855">
        <v>58</v>
      </c>
      <c r="N31" s="855">
        <v>6408</v>
      </c>
      <c r="O31" s="855">
        <v>5239</v>
      </c>
      <c r="P31" s="856">
        <v>13</v>
      </c>
      <c r="Q31" s="857">
        <v>14113</v>
      </c>
      <c r="R31" s="854">
        <v>323</v>
      </c>
      <c r="S31" s="855">
        <v>310</v>
      </c>
      <c r="T31" s="855">
        <v>1511</v>
      </c>
      <c r="U31" s="855">
        <v>53</v>
      </c>
      <c r="V31" s="855">
        <v>6218</v>
      </c>
      <c r="W31" s="855">
        <v>5420</v>
      </c>
      <c r="X31" s="856">
        <v>15</v>
      </c>
      <c r="Y31" s="857">
        <v>13850</v>
      </c>
      <c r="Z31" s="272"/>
      <c r="AA31" s="272"/>
      <c r="AB31" s="272"/>
      <c r="AC31" s="272"/>
      <c r="AD31" s="272"/>
      <c r="AE31" s="272"/>
      <c r="AF31" s="272"/>
      <c r="AG31" s="272"/>
      <c r="AH31" s="61"/>
      <c r="AI31" s="61"/>
      <c r="AJ31" s="61"/>
      <c r="AK31" s="61"/>
      <c r="AL31" s="61"/>
    </row>
    <row r="32" spans="1:38" ht="17.25" customHeight="1">
      <c r="A32" s="275"/>
      <c r="B32" s="1181"/>
      <c r="C32" s="1181"/>
      <c r="D32" s="1181"/>
      <c r="E32" s="1181"/>
      <c r="F32" s="1181"/>
      <c r="G32" s="1181"/>
      <c r="H32" s="1181"/>
      <c r="I32" s="1181"/>
      <c r="J32" s="1181"/>
      <c r="K32" s="1181"/>
      <c r="L32" s="1181"/>
      <c r="M32" s="1181"/>
      <c r="N32" s="1181"/>
      <c r="O32" s="1181"/>
      <c r="P32" s="1181"/>
      <c r="Q32" s="1181"/>
      <c r="R32" s="1181"/>
      <c r="S32" s="1181"/>
      <c r="T32" s="1181"/>
      <c r="U32" s="1181"/>
      <c r="V32" s="1181"/>
      <c r="W32" s="1181"/>
      <c r="X32" s="1181"/>
      <c r="Y32" s="1181"/>
      <c r="Z32" s="272"/>
      <c r="AA32" s="272"/>
      <c r="AB32" s="272"/>
      <c r="AC32" s="272"/>
      <c r="AD32" s="272"/>
      <c r="AE32" s="272"/>
      <c r="AF32" s="272"/>
      <c r="AG32" s="272"/>
      <c r="AH32" s="61"/>
      <c r="AI32" s="61"/>
      <c r="AJ32" s="61"/>
      <c r="AK32" s="61"/>
      <c r="AL32" s="61"/>
    </row>
    <row r="33" spans="1:38" ht="17.25" customHeight="1">
      <c r="A33" s="396" t="s">
        <v>726</v>
      </c>
      <c r="B33" s="1132"/>
      <c r="C33" s="1132"/>
      <c r="D33" s="1132"/>
      <c r="E33" s="1132"/>
      <c r="F33" s="1132"/>
      <c r="G33" s="1132"/>
      <c r="H33" s="1132"/>
      <c r="I33" s="1132"/>
      <c r="J33" s="1181"/>
      <c r="K33" s="1181"/>
      <c r="L33" s="1181"/>
      <c r="M33" s="1181"/>
      <c r="N33" s="1181"/>
      <c r="O33" s="1181"/>
      <c r="P33" s="1181"/>
      <c r="Q33" s="1181"/>
      <c r="R33" s="1181"/>
      <c r="S33" s="1181"/>
      <c r="T33" s="1181"/>
      <c r="U33" s="1181"/>
      <c r="V33" s="1181"/>
      <c r="W33" s="1181"/>
      <c r="X33" s="1181"/>
      <c r="Y33" s="1181"/>
      <c r="Z33" s="272"/>
      <c r="AA33" s="272"/>
      <c r="AB33" s="272"/>
      <c r="AC33" s="272"/>
      <c r="AD33" s="272"/>
      <c r="AE33" s="272"/>
      <c r="AF33" s="272"/>
      <c r="AG33" s="272"/>
      <c r="AH33" s="61"/>
      <c r="AI33" s="61"/>
      <c r="AJ33" s="61"/>
      <c r="AK33" s="61"/>
      <c r="AL33" s="61"/>
    </row>
    <row r="34" spans="1:38">
      <c r="A34" s="277"/>
    </row>
  </sheetData>
  <customSheetViews>
    <customSheetView guid="{8A450B70-B9B2-45BD-9C86-916B7D35EE29}" scale="75" showPageBreaks="1" zeroValues="0" fitToPage="1" printArea="1" hiddenRows="1" view="pageBreakPreview">
      <selection sqref="A1:J1"/>
      <pageMargins left="0.31496062992125984" right="0.31496062992125984" top="0.39370078740157483" bottom="0.39370078740157483" header="0.19685039370078741" footer="0.19685039370078741"/>
      <printOptions horizontalCentered="1"/>
      <pageSetup scale="56" orientation="landscape" r:id="rId1"/>
      <headerFooter scaleWithDoc="0" alignWithMargins="0">
        <oddFooter>&amp;L&amp;"MetaBookLF-Roman,Italique"&amp;10National Bank of Canada - Supplementary Regulatory Capital Disclosure&amp;R&amp;"MetaBookLF-Roman,Italique"&amp;10page 10</oddFooter>
      </headerFooter>
    </customSheetView>
  </customSheetViews>
  <mergeCells count="10">
    <mergeCell ref="A1:Y1"/>
    <mergeCell ref="R4:Y4"/>
    <mergeCell ref="R19:Y19"/>
    <mergeCell ref="J4:Q4"/>
    <mergeCell ref="J19:Q19"/>
    <mergeCell ref="B19:I19"/>
    <mergeCell ref="B4:I4"/>
    <mergeCell ref="B18:Y18"/>
    <mergeCell ref="B3:Q3"/>
    <mergeCell ref="R3:Y3"/>
  </mergeCells>
  <printOptions horizontalCentered="1"/>
  <pageMargins left="0.31496062992125984" right="0.31496062992125984" top="0.39370078740157483" bottom="0.39370078740157483" header="0.19685039370078741" footer="0.19685039370078741"/>
  <pageSetup scale="52"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2098" r:id="rId5">
          <objectPr defaultSize="0" autoPict="0" r:id="rId6">
            <anchor moveWithCells="1">
              <from>
                <xdr:col>0</xdr:col>
                <xdr:colOff>66675</xdr:colOff>
                <xdr:row>0</xdr:row>
                <xdr:rowOff>114300</xdr:rowOff>
              </from>
              <to>
                <xdr:col>0</xdr:col>
                <xdr:colOff>361950</xdr:colOff>
                <xdr:row>2</xdr:row>
                <xdr:rowOff>114300</xdr:rowOff>
              </to>
            </anchor>
          </objectPr>
        </oleObject>
      </mc:Choice>
      <mc:Fallback>
        <oleObject progId="Word.Document.8" shapeId="132098" r:id="rId5"/>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9">
    <tabColor rgb="FF0070C0"/>
    <pageSetUpPr fitToPage="1"/>
  </sheetPr>
  <dimension ref="A1:V58"/>
  <sheetViews>
    <sheetView showZeros="0" zoomScale="75" zoomScaleNormal="75" zoomScaleSheetLayoutView="85" workbookViewId="0">
      <selection activeCell="C6" sqref="C6"/>
    </sheetView>
  </sheetViews>
  <sheetFormatPr defaultColWidth="11.5546875" defaultRowHeight="15"/>
  <cols>
    <col min="1" max="1" width="24.5546875" style="63" customWidth="1"/>
    <col min="2" max="2" width="1.6640625" style="63" customWidth="1"/>
    <col min="3" max="3" width="12.77734375" style="63" customWidth="1"/>
    <col min="4" max="4" width="13.21875" style="63" customWidth="1"/>
    <col min="5" max="9" width="12.77734375" style="63" customWidth="1"/>
    <col min="10" max="10" width="13.109375" style="63" customWidth="1"/>
    <col min="11" max="15" width="12.77734375" style="63" customWidth="1"/>
    <col min="16" max="16" width="13.109375" style="63" customWidth="1"/>
    <col min="17" max="20" width="12.77734375" style="63" customWidth="1"/>
    <col min="21" max="21" width="6.5546875" style="63" customWidth="1"/>
    <col min="22" max="16384" width="11.5546875" style="63"/>
  </cols>
  <sheetData>
    <row r="1" spans="1:20" ht="39" customHeight="1">
      <c r="A1" s="1851" t="s">
        <v>782</v>
      </c>
      <c r="B1" s="1851"/>
      <c r="C1" s="1851"/>
      <c r="D1" s="1851"/>
      <c r="E1" s="1851"/>
      <c r="F1" s="1851"/>
      <c r="G1" s="1851"/>
      <c r="H1" s="1851"/>
      <c r="I1" s="1851"/>
      <c r="J1" s="1851"/>
      <c r="K1" s="1851"/>
      <c r="L1" s="1851"/>
      <c r="M1" s="1851"/>
      <c r="N1" s="1851"/>
      <c r="O1" s="1851"/>
      <c r="P1" s="1851"/>
      <c r="Q1" s="1851"/>
      <c r="R1" s="1851"/>
      <c r="S1" s="1851"/>
      <c r="T1" s="1851"/>
    </row>
    <row r="2" spans="1:20" ht="12" customHeight="1" thickBot="1">
      <c r="A2" s="250"/>
      <c r="B2" s="250"/>
      <c r="C2" s="250"/>
      <c r="D2" s="250"/>
      <c r="E2" s="250"/>
      <c r="F2" s="250"/>
      <c r="G2" s="250"/>
      <c r="H2" s="250"/>
      <c r="I2" s="250"/>
      <c r="J2" s="250"/>
      <c r="K2" s="250"/>
      <c r="L2" s="250"/>
      <c r="M2" s="250"/>
      <c r="N2" s="250"/>
      <c r="O2" s="250"/>
      <c r="P2" s="250"/>
      <c r="Q2" s="250"/>
      <c r="R2" s="250"/>
      <c r="S2" s="250"/>
      <c r="T2" s="250"/>
    </row>
    <row r="3" spans="1:20" s="252" customFormat="1" ht="17.25" customHeight="1">
      <c r="C3" s="1848">
        <v>2018</v>
      </c>
      <c r="D3" s="1849"/>
      <c r="E3" s="1849"/>
      <c r="F3" s="1849"/>
      <c r="G3" s="1849"/>
      <c r="H3" s="1849"/>
      <c r="I3" s="1849"/>
      <c r="J3" s="1849"/>
      <c r="K3" s="1849"/>
      <c r="L3" s="1849"/>
      <c r="M3" s="1849"/>
      <c r="N3" s="1850"/>
      <c r="O3" s="1849">
        <v>2017</v>
      </c>
      <c r="P3" s="1849"/>
      <c r="Q3" s="1849"/>
      <c r="R3" s="1849"/>
      <c r="S3" s="1849"/>
      <c r="T3" s="1850"/>
    </row>
    <row r="4" spans="1:20" ht="17.25" customHeight="1" thickBot="1">
      <c r="A4" s="251"/>
      <c r="B4" s="251"/>
      <c r="C4" s="1845" t="s">
        <v>3</v>
      </c>
      <c r="D4" s="1846"/>
      <c r="E4" s="1846"/>
      <c r="F4" s="1846"/>
      <c r="G4" s="1846"/>
      <c r="H4" s="1847"/>
      <c r="I4" s="1845" t="s">
        <v>4</v>
      </c>
      <c r="J4" s="1846"/>
      <c r="K4" s="1846"/>
      <c r="L4" s="1846"/>
      <c r="M4" s="1846"/>
      <c r="N4" s="1847"/>
      <c r="O4" s="1845" t="s">
        <v>1</v>
      </c>
      <c r="P4" s="1846"/>
      <c r="Q4" s="1846"/>
      <c r="R4" s="1846"/>
      <c r="S4" s="1846"/>
      <c r="T4" s="1847"/>
    </row>
    <row r="5" spans="1:20" ht="50.25" customHeight="1" thickBot="1">
      <c r="A5" s="280" t="s">
        <v>128</v>
      </c>
      <c r="B5" s="74"/>
      <c r="C5" s="1295" t="s">
        <v>132</v>
      </c>
      <c r="D5" s="1296" t="s">
        <v>133</v>
      </c>
      <c r="E5" s="1296" t="s">
        <v>801</v>
      </c>
      <c r="F5" s="1296" t="s">
        <v>48</v>
      </c>
      <c r="G5" s="1296" t="s">
        <v>452</v>
      </c>
      <c r="H5" s="1297" t="s">
        <v>5</v>
      </c>
      <c r="I5" s="1295" t="s">
        <v>132</v>
      </c>
      <c r="J5" s="1296" t="s">
        <v>133</v>
      </c>
      <c r="K5" s="1296" t="s">
        <v>801</v>
      </c>
      <c r="L5" s="1296" t="s">
        <v>48</v>
      </c>
      <c r="M5" s="1296" t="s">
        <v>452</v>
      </c>
      <c r="N5" s="1297" t="s">
        <v>5</v>
      </c>
      <c r="O5" s="1295" t="s">
        <v>132</v>
      </c>
      <c r="P5" s="1296" t="s">
        <v>133</v>
      </c>
      <c r="Q5" s="1296" t="s">
        <v>801</v>
      </c>
      <c r="R5" s="1296" t="s">
        <v>48</v>
      </c>
      <c r="S5" s="1296" t="s">
        <v>452</v>
      </c>
      <c r="T5" s="1297" t="s">
        <v>5</v>
      </c>
    </row>
    <row r="6" spans="1:20" ht="17.25" customHeight="1">
      <c r="A6" s="281" t="s">
        <v>9</v>
      </c>
      <c r="B6" s="266"/>
      <c r="C6" s="282"/>
      <c r="D6" s="283"/>
      <c r="E6" s="283"/>
      <c r="F6" s="283"/>
      <c r="G6" s="283"/>
      <c r="H6" s="284"/>
      <c r="I6" s="282"/>
      <c r="J6" s="283"/>
      <c r="K6" s="283"/>
      <c r="L6" s="283"/>
      <c r="M6" s="283"/>
      <c r="N6" s="284"/>
      <c r="O6" s="282"/>
      <c r="P6" s="283"/>
      <c r="Q6" s="283"/>
      <c r="R6" s="283"/>
      <c r="S6" s="283"/>
      <c r="T6" s="284"/>
    </row>
    <row r="7" spans="1:20" ht="17.25" customHeight="1">
      <c r="A7" s="286" t="s">
        <v>704</v>
      </c>
      <c r="B7" s="287"/>
      <c r="C7" s="733">
        <v>42718</v>
      </c>
      <c r="D7" s="734">
        <v>8044</v>
      </c>
      <c r="E7" s="734">
        <v>0</v>
      </c>
      <c r="F7" s="734">
        <v>0</v>
      </c>
      <c r="G7" s="734">
        <v>0</v>
      </c>
      <c r="H7" s="746">
        <v>50762</v>
      </c>
      <c r="I7" s="733">
        <v>41981</v>
      </c>
      <c r="J7" s="734">
        <v>7837</v>
      </c>
      <c r="K7" s="734">
        <v>0</v>
      </c>
      <c r="L7" s="734">
        <v>0</v>
      </c>
      <c r="M7" s="734">
        <v>0</v>
      </c>
      <c r="N7" s="746">
        <v>49818</v>
      </c>
      <c r="O7" s="733">
        <v>41308</v>
      </c>
      <c r="P7" s="734">
        <v>7720</v>
      </c>
      <c r="Q7" s="734">
        <v>0</v>
      </c>
      <c r="R7" s="734">
        <v>0</v>
      </c>
      <c r="S7" s="734">
        <v>0</v>
      </c>
      <c r="T7" s="746">
        <v>49028</v>
      </c>
    </row>
    <row r="8" spans="1:20" ht="17.25" customHeight="1">
      <c r="A8" s="286" t="s">
        <v>131</v>
      </c>
      <c r="B8" s="287"/>
      <c r="C8" s="733">
        <v>2762</v>
      </c>
      <c r="D8" s="734">
        <v>3368</v>
      </c>
      <c r="E8" s="734">
        <v>0</v>
      </c>
      <c r="F8" s="734">
        <v>0</v>
      </c>
      <c r="G8" s="734">
        <v>0</v>
      </c>
      <c r="H8" s="746">
        <v>6130</v>
      </c>
      <c r="I8" s="733">
        <v>2775</v>
      </c>
      <c r="J8" s="734">
        <v>3295</v>
      </c>
      <c r="K8" s="734">
        <v>0</v>
      </c>
      <c r="L8" s="734">
        <v>0</v>
      </c>
      <c r="M8" s="734">
        <v>0</v>
      </c>
      <c r="N8" s="746">
        <v>6070</v>
      </c>
      <c r="O8" s="733">
        <v>2834</v>
      </c>
      <c r="P8" s="734">
        <v>3362</v>
      </c>
      <c r="Q8" s="734">
        <v>0</v>
      </c>
      <c r="R8" s="734">
        <v>0</v>
      </c>
      <c r="S8" s="734">
        <v>0</v>
      </c>
      <c r="T8" s="746">
        <v>6196</v>
      </c>
    </row>
    <row r="9" spans="1:20" ht="17.25" customHeight="1">
      <c r="A9" s="286" t="s">
        <v>49</v>
      </c>
      <c r="B9" s="287"/>
      <c r="C9" s="733">
        <v>15187</v>
      </c>
      <c r="D9" s="734">
        <v>1507</v>
      </c>
      <c r="E9" s="734">
        <v>0</v>
      </c>
      <c r="F9" s="734">
        <v>0</v>
      </c>
      <c r="G9" s="734">
        <v>13</v>
      </c>
      <c r="H9" s="746">
        <v>16707</v>
      </c>
      <c r="I9" s="733">
        <v>14842</v>
      </c>
      <c r="J9" s="734">
        <v>1446</v>
      </c>
      <c r="K9" s="734">
        <v>0</v>
      </c>
      <c r="L9" s="734">
        <v>0</v>
      </c>
      <c r="M9" s="734">
        <v>14</v>
      </c>
      <c r="N9" s="746">
        <v>16302</v>
      </c>
      <c r="O9" s="733">
        <v>15169</v>
      </c>
      <c r="P9" s="734">
        <v>1452</v>
      </c>
      <c r="Q9" s="734">
        <v>0</v>
      </c>
      <c r="R9" s="734">
        <v>0</v>
      </c>
      <c r="S9" s="734">
        <v>14</v>
      </c>
      <c r="T9" s="746">
        <v>16635</v>
      </c>
    </row>
    <row r="10" spans="1:20" ht="17.25" customHeight="1">
      <c r="A10" s="288"/>
      <c r="B10" s="289"/>
      <c r="C10" s="737">
        <v>60667</v>
      </c>
      <c r="D10" s="738">
        <v>12919</v>
      </c>
      <c r="E10" s="738">
        <v>0</v>
      </c>
      <c r="F10" s="738">
        <v>0</v>
      </c>
      <c r="G10" s="738">
        <v>13</v>
      </c>
      <c r="H10" s="745">
        <v>73599</v>
      </c>
      <c r="I10" s="737">
        <v>59598</v>
      </c>
      <c r="J10" s="738">
        <v>12578</v>
      </c>
      <c r="K10" s="738">
        <v>0</v>
      </c>
      <c r="L10" s="738">
        <v>0</v>
      </c>
      <c r="M10" s="738">
        <v>14</v>
      </c>
      <c r="N10" s="745">
        <v>72190</v>
      </c>
      <c r="O10" s="737">
        <v>59311</v>
      </c>
      <c r="P10" s="738">
        <v>12534</v>
      </c>
      <c r="Q10" s="738">
        <v>0</v>
      </c>
      <c r="R10" s="738">
        <v>0</v>
      </c>
      <c r="S10" s="738">
        <v>14</v>
      </c>
      <c r="T10" s="745">
        <v>71859</v>
      </c>
    </row>
    <row r="11" spans="1:20" ht="17.25" customHeight="1">
      <c r="A11" s="290" t="s">
        <v>50</v>
      </c>
      <c r="B11" s="287"/>
      <c r="C11" s="733"/>
      <c r="D11" s="734"/>
      <c r="E11" s="734"/>
      <c r="F11" s="734"/>
      <c r="G11" s="734"/>
      <c r="H11" s="746"/>
      <c r="I11" s="733"/>
      <c r="J11" s="734"/>
      <c r="K11" s="734"/>
      <c r="L11" s="734"/>
      <c r="M11" s="734"/>
      <c r="N11" s="746"/>
      <c r="O11" s="733"/>
      <c r="P11" s="734"/>
      <c r="Q11" s="734"/>
      <c r="R11" s="734"/>
      <c r="S11" s="734"/>
      <c r="T11" s="746"/>
    </row>
    <row r="12" spans="1:20" ht="17.25" customHeight="1">
      <c r="A12" s="286" t="s">
        <v>45</v>
      </c>
      <c r="B12" s="287"/>
      <c r="C12" s="733">
        <v>47911</v>
      </c>
      <c r="D12" s="734">
        <v>17822</v>
      </c>
      <c r="E12" s="734">
        <v>17782</v>
      </c>
      <c r="F12" s="734">
        <v>15</v>
      </c>
      <c r="G12" s="734">
        <v>3000</v>
      </c>
      <c r="H12" s="746">
        <v>86530</v>
      </c>
      <c r="I12" s="733">
        <v>45294</v>
      </c>
      <c r="J12" s="734">
        <v>17134</v>
      </c>
      <c r="K12" s="734">
        <v>19334</v>
      </c>
      <c r="L12" s="734">
        <v>12</v>
      </c>
      <c r="M12" s="734">
        <v>2688</v>
      </c>
      <c r="N12" s="746">
        <v>84462</v>
      </c>
      <c r="O12" s="733">
        <v>44554</v>
      </c>
      <c r="P12" s="734">
        <v>16002</v>
      </c>
      <c r="Q12" s="734">
        <v>16553</v>
      </c>
      <c r="R12" s="734">
        <v>14</v>
      </c>
      <c r="S12" s="734">
        <v>2936</v>
      </c>
      <c r="T12" s="746">
        <v>80059</v>
      </c>
    </row>
    <row r="13" spans="1:20" ht="17.25" customHeight="1">
      <c r="A13" s="286" t="s">
        <v>46</v>
      </c>
      <c r="B13" s="287"/>
      <c r="C13" s="733">
        <v>22985</v>
      </c>
      <c r="D13" s="734">
        <v>4981</v>
      </c>
      <c r="E13" s="734">
        <v>46202</v>
      </c>
      <c r="F13" s="734">
        <v>373</v>
      </c>
      <c r="G13" s="734">
        <v>147</v>
      </c>
      <c r="H13" s="746">
        <v>74688</v>
      </c>
      <c r="I13" s="733">
        <v>23016</v>
      </c>
      <c r="J13" s="734">
        <v>4693</v>
      </c>
      <c r="K13" s="734">
        <v>45411</v>
      </c>
      <c r="L13" s="734">
        <v>798</v>
      </c>
      <c r="M13" s="734">
        <v>144</v>
      </c>
      <c r="N13" s="746">
        <v>74062</v>
      </c>
      <c r="O13" s="733">
        <v>24325</v>
      </c>
      <c r="P13" s="734">
        <v>4024</v>
      </c>
      <c r="Q13" s="734">
        <v>35289</v>
      </c>
      <c r="R13" s="734">
        <v>314</v>
      </c>
      <c r="S13" s="734">
        <v>144</v>
      </c>
      <c r="T13" s="746">
        <v>64096</v>
      </c>
    </row>
    <row r="14" spans="1:20" ht="17.25" customHeight="1">
      <c r="A14" s="286" t="s">
        <v>144</v>
      </c>
      <c r="B14" s="287"/>
      <c r="C14" s="733">
        <v>4626</v>
      </c>
      <c r="D14" s="734">
        <v>313</v>
      </c>
      <c r="E14" s="734">
        <v>60412</v>
      </c>
      <c r="F14" s="734">
        <v>445</v>
      </c>
      <c r="G14" s="734">
        <v>607</v>
      </c>
      <c r="H14" s="746">
        <v>66403</v>
      </c>
      <c r="I14" s="733">
        <v>4474</v>
      </c>
      <c r="J14" s="734">
        <v>168</v>
      </c>
      <c r="K14" s="734">
        <v>53787</v>
      </c>
      <c r="L14" s="734">
        <v>370</v>
      </c>
      <c r="M14" s="734">
        <v>694</v>
      </c>
      <c r="N14" s="746">
        <v>59493</v>
      </c>
      <c r="O14" s="733">
        <v>4505</v>
      </c>
      <c r="P14" s="734">
        <v>193</v>
      </c>
      <c r="Q14" s="734">
        <v>52811</v>
      </c>
      <c r="R14" s="734">
        <v>358</v>
      </c>
      <c r="S14" s="734">
        <v>641</v>
      </c>
      <c r="T14" s="746">
        <v>58508</v>
      </c>
    </row>
    <row r="15" spans="1:20" ht="17.25" customHeight="1">
      <c r="A15" s="288"/>
      <c r="B15" s="289"/>
      <c r="C15" s="737">
        <v>75522</v>
      </c>
      <c r="D15" s="738">
        <v>23116</v>
      </c>
      <c r="E15" s="738">
        <v>124396</v>
      </c>
      <c r="F15" s="738">
        <v>833</v>
      </c>
      <c r="G15" s="738">
        <v>3754</v>
      </c>
      <c r="H15" s="745">
        <v>227621</v>
      </c>
      <c r="I15" s="737">
        <v>72784</v>
      </c>
      <c r="J15" s="738">
        <v>21995</v>
      </c>
      <c r="K15" s="738">
        <v>118532</v>
      </c>
      <c r="L15" s="738">
        <v>1180</v>
      </c>
      <c r="M15" s="738">
        <v>3526</v>
      </c>
      <c r="N15" s="745">
        <v>218017</v>
      </c>
      <c r="O15" s="737">
        <v>73384</v>
      </c>
      <c r="P15" s="738">
        <v>20219</v>
      </c>
      <c r="Q15" s="738">
        <v>104653</v>
      </c>
      <c r="R15" s="738">
        <v>686</v>
      </c>
      <c r="S15" s="738">
        <v>3721</v>
      </c>
      <c r="T15" s="745">
        <v>202663</v>
      </c>
    </row>
    <row r="16" spans="1:20" ht="17.25" customHeight="1">
      <c r="A16" s="963" t="s">
        <v>51</v>
      </c>
      <c r="B16" s="964"/>
      <c r="C16" s="965">
        <v>0</v>
      </c>
      <c r="D16" s="966">
        <v>0</v>
      </c>
      <c r="E16" s="966">
        <v>0</v>
      </c>
      <c r="F16" s="966">
        <v>8617</v>
      </c>
      <c r="G16" s="966">
        <v>0</v>
      </c>
      <c r="H16" s="967">
        <v>8617</v>
      </c>
      <c r="I16" s="965">
        <v>0</v>
      </c>
      <c r="J16" s="966">
        <v>0</v>
      </c>
      <c r="K16" s="966">
        <v>0</v>
      </c>
      <c r="L16" s="966">
        <v>9539</v>
      </c>
      <c r="M16" s="966">
        <v>0</v>
      </c>
      <c r="N16" s="967">
        <v>9539</v>
      </c>
      <c r="O16" s="965">
        <v>0</v>
      </c>
      <c r="P16" s="966">
        <v>0</v>
      </c>
      <c r="Q16" s="966">
        <v>0</v>
      </c>
      <c r="R16" s="966">
        <v>8309</v>
      </c>
      <c r="S16" s="966">
        <v>0</v>
      </c>
      <c r="T16" s="967">
        <v>8309</v>
      </c>
    </row>
    <row r="17" spans="1:20" ht="17.25" customHeight="1">
      <c r="A17" s="963" t="s">
        <v>17</v>
      </c>
      <c r="B17" s="964"/>
      <c r="C17" s="968">
        <v>0</v>
      </c>
      <c r="D17" s="969">
        <v>0</v>
      </c>
      <c r="E17" s="969">
        <v>0</v>
      </c>
      <c r="F17" s="969">
        <v>0</v>
      </c>
      <c r="G17" s="969">
        <v>5017</v>
      </c>
      <c r="H17" s="970">
        <v>5017</v>
      </c>
      <c r="I17" s="968">
        <v>0</v>
      </c>
      <c r="J17" s="969">
        <v>0</v>
      </c>
      <c r="K17" s="969">
        <v>0</v>
      </c>
      <c r="L17" s="969">
        <v>0</v>
      </c>
      <c r="M17" s="969">
        <v>5012</v>
      </c>
      <c r="N17" s="970">
        <v>5012</v>
      </c>
      <c r="O17" s="968">
        <v>0</v>
      </c>
      <c r="P17" s="969">
        <v>0</v>
      </c>
      <c r="Q17" s="969">
        <v>0</v>
      </c>
      <c r="R17" s="969">
        <v>0</v>
      </c>
      <c r="S17" s="969">
        <v>4740</v>
      </c>
      <c r="T17" s="970">
        <v>4740</v>
      </c>
    </row>
    <row r="18" spans="1:20" ht="17.25" customHeight="1" thickBot="1">
      <c r="A18" s="291" t="s">
        <v>357</v>
      </c>
      <c r="B18" s="292"/>
      <c r="C18" s="747">
        <v>136189</v>
      </c>
      <c r="D18" s="748">
        <v>36035</v>
      </c>
      <c r="E18" s="748">
        <v>124396</v>
      </c>
      <c r="F18" s="748">
        <v>9450</v>
      </c>
      <c r="G18" s="748">
        <v>8784</v>
      </c>
      <c r="H18" s="749">
        <v>314854</v>
      </c>
      <c r="I18" s="747">
        <v>132382</v>
      </c>
      <c r="J18" s="748">
        <v>34573</v>
      </c>
      <c r="K18" s="748">
        <v>118532</v>
      </c>
      <c r="L18" s="748">
        <v>10719</v>
      </c>
      <c r="M18" s="748">
        <v>8552</v>
      </c>
      <c r="N18" s="749">
        <v>304758</v>
      </c>
      <c r="O18" s="747">
        <v>132695</v>
      </c>
      <c r="P18" s="748">
        <v>32753</v>
      </c>
      <c r="Q18" s="748">
        <v>104653</v>
      </c>
      <c r="R18" s="748">
        <v>8995</v>
      </c>
      <c r="S18" s="748">
        <v>8475</v>
      </c>
      <c r="T18" s="749">
        <v>287571</v>
      </c>
    </row>
    <row r="19" spans="1:20" ht="17.25" customHeight="1" thickBot="1">
      <c r="A19" s="528"/>
      <c r="B19" s="529"/>
      <c r="C19" s="750"/>
      <c r="D19" s="750"/>
      <c r="E19" s="750"/>
      <c r="F19" s="750"/>
      <c r="G19" s="750"/>
      <c r="H19" s="750"/>
      <c r="I19" s="750"/>
      <c r="J19" s="750"/>
      <c r="K19" s="750"/>
      <c r="L19" s="750"/>
      <c r="M19" s="750"/>
      <c r="N19" s="750"/>
      <c r="O19" s="750"/>
      <c r="P19" s="750"/>
      <c r="Q19" s="750"/>
      <c r="R19" s="750"/>
      <c r="S19" s="750"/>
      <c r="T19" s="750"/>
    </row>
    <row r="20" spans="1:20" ht="17.25" customHeight="1">
      <c r="A20" s="971" t="s">
        <v>52</v>
      </c>
      <c r="B20" s="972"/>
      <c r="C20" s="973">
        <v>12576</v>
      </c>
      <c r="D20" s="974">
        <v>240</v>
      </c>
      <c r="E20" s="974">
        <v>2417</v>
      </c>
      <c r="F20" s="974">
        <v>141</v>
      </c>
      <c r="G20" s="974">
        <v>359</v>
      </c>
      <c r="H20" s="975">
        <v>15733</v>
      </c>
      <c r="I20" s="973">
        <v>11806</v>
      </c>
      <c r="J20" s="974">
        <v>51</v>
      </c>
      <c r="K20" s="974">
        <v>3842</v>
      </c>
      <c r="L20" s="974">
        <v>93</v>
      </c>
      <c r="M20" s="974">
        <v>341</v>
      </c>
      <c r="N20" s="975">
        <v>16133</v>
      </c>
      <c r="O20" s="973">
        <v>11154</v>
      </c>
      <c r="P20" s="974">
        <v>230</v>
      </c>
      <c r="Q20" s="974">
        <v>4101</v>
      </c>
      <c r="R20" s="974">
        <v>189</v>
      </c>
      <c r="S20" s="974">
        <v>366</v>
      </c>
      <c r="T20" s="975">
        <v>16040</v>
      </c>
    </row>
    <row r="21" spans="1:20" ht="20.100000000000001" customHeight="1">
      <c r="A21" s="963" t="s">
        <v>727</v>
      </c>
      <c r="B21" s="964"/>
      <c r="C21" s="965">
        <v>123613</v>
      </c>
      <c r="D21" s="966">
        <v>35795</v>
      </c>
      <c r="E21" s="966">
        <v>121979</v>
      </c>
      <c r="F21" s="966">
        <v>9309</v>
      </c>
      <c r="G21" s="966">
        <v>8425</v>
      </c>
      <c r="H21" s="967">
        <v>299121</v>
      </c>
      <c r="I21" s="965">
        <v>120576</v>
      </c>
      <c r="J21" s="966">
        <v>34522</v>
      </c>
      <c r="K21" s="966">
        <v>114690</v>
      </c>
      <c r="L21" s="966">
        <v>10626</v>
      </c>
      <c r="M21" s="966">
        <v>8211</v>
      </c>
      <c r="N21" s="967">
        <v>288625</v>
      </c>
      <c r="O21" s="965">
        <v>121541</v>
      </c>
      <c r="P21" s="966">
        <v>32523</v>
      </c>
      <c r="Q21" s="966">
        <v>100552</v>
      </c>
      <c r="R21" s="966">
        <v>8806</v>
      </c>
      <c r="S21" s="966">
        <v>8109</v>
      </c>
      <c r="T21" s="967">
        <v>271531</v>
      </c>
    </row>
    <row r="22" spans="1:20" ht="17.25" customHeight="1">
      <c r="A22" s="525" t="s">
        <v>357</v>
      </c>
      <c r="B22" s="526"/>
      <c r="C22" s="751">
        <v>136189</v>
      </c>
      <c r="D22" s="752">
        <v>36035</v>
      </c>
      <c r="E22" s="752">
        <v>124396</v>
      </c>
      <c r="F22" s="752">
        <v>9450</v>
      </c>
      <c r="G22" s="752">
        <v>8784</v>
      </c>
      <c r="H22" s="753">
        <v>314854</v>
      </c>
      <c r="I22" s="751">
        <v>132382</v>
      </c>
      <c r="J22" s="752">
        <v>34573</v>
      </c>
      <c r="K22" s="752">
        <v>118532</v>
      </c>
      <c r="L22" s="752">
        <v>10719</v>
      </c>
      <c r="M22" s="752">
        <v>8552</v>
      </c>
      <c r="N22" s="753">
        <v>304758</v>
      </c>
      <c r="O22" s="751">
        <v>132695</v>
      </c>
      <c r="P22" s="752">
        <v>32753</v>
      </c>
      <c r="Q22" s="752">
        <v>104653</v>
      </c>
      <c r="R22" s="752">
        <v>8995</v>
      </c>
      <c r="S22" s="752">
        <v>8475</v>
      </c>
      <c r="T22" s="753">
        <v>287571</v>
      </c>
    </row>
    <row r="23" spans="1:20" ht="32.25" customHeight="1">
      <c r="A23" s="293" t="s">
        <v>356</v>
      </c>
      <c r="B23" s="287"/>
      <c r="C23" s="733"/>
      <c r="D23" s="734"/>
      <c r="E23" s="734"/>
      <c r="F23" s="734"/>
      <c r="G23" s="734"/>
      <c r="H23" s="746"/>
      <c r="I23" s="733"/>
      <c r="J23" s="734"/>
      <c r="K23" s="734"/>
      <c r="L23" s="734"/>
      <c r="M23" s="734"/>
      <c r="N23" s="746"/>
      <c r="O23" s="733"/>
      <c r="P23" s="734"/>
      <c r="Q23" s="734"/>
      <c r="R23" s="734"/>
      <c r="S23" s="734"/>
      <c r="T23" s="746"/>
    </row>
    <row r="24" spans="1:20" ht="17.25" customHeight="1">
      <c r="A24" s="963" t="s">
        <v>52</v>
      </c>
      <c r="B24" s="964"/>
      <c r="C24" s="965">
        <v>0</v>
      </c>
      <c r="D24" s="966">
        <v>0</v>
      </c>
      <c r="E24" s="966">
        <v>-2301</v>
      </c>
      <c r="F24" s="966">
        <v>-7</v>
      </c>
      <c r="G24" s="966">
        <v>0</v>
      </c>
      <c r="H24" s="967">
        <v>-2308</v>
      </c>
      <c r="I24" s="965">
        <v>0</v>
      </c>
      <c r="J24" s="966">
        <v>0</v>
      </c>
      <c r="K24" s="966">
        <v>-3760</v>
      </c>
      <c r="L24" s="966">
        <v>-4</v>
      </c>
      <c r="M24" s="966">
        <v>0</v>
      </c>
      <c r="N24" s="967">
        <v>-3764</v>
      </c>
      <c r="O24" s="965">
        <v>0</v>
      </c>
      <c r="P24" s="966">
        <v>0</v>
      </c>
      <c r="Q24" s="966">
        <v>-4063</v>
      </c>
      <c r="R24" s="966">
        <v>-8</v>
      </c>
      <c r="S24" s="966">
        <v>0</v>
      </c>
      <c r="T24" s="967">
        <v>-4071</v>
      </c>
    </row>
    <row r="25" spans="1:20" ht="20.100000000000001" customHeight="1">
      <c r="A25" s="963" t="s">
        <v>727</v>
      </c>
      <c r="B25" s="964"/>
      <c r="C25" s="965">
        <v>0</v>
      </c>
      <c r="D25" s="966">
        <v>0</v>
      </c>
      <c r="E25" s="966">
        <v>-112437</v>
      </c>
      <c r="F25" s="966">
        <v>0</v>
      </c>
      <c r="G25" s="966">
        <v>0</v>
      </c>
      <c r="H25" s="967">
        <v>-112437</v>
      </c>
      <c r="I25" s="965">
        <v>0</v>
      </c>
      <c r="J25" s="966">
        <v>0</v>
      </c>
      <c r="K25" s="966">
        <v>-108480</v>
      </c>
      <c r="L25" s="966">
        <v>0</v>
      </c>
      <c r="M25" s="966">
        <v>0</v>
      </c>
      <c r="N25" s="967">
        <v>-108480</v>
      </c>
      <c r="O25" s="965">
        <v>0</v>
      </c>
      <c r="P25" s="966">
        <v>0</v>
      </c>
      <c r="Q25" s="966">
        <v>-95370</v>
      </c>
      <c r="R25" s="966">
        <v>0</v>
      </c>
      <c r="S25" s="966">
        <v>0</v>
      </c>
      <c r="T25" s="967">
        <v>-95370</v>
      </c>
    </row>
    <row r="26" spans="1:20" ht="17.25" customHeight="1" thickBot="1">
      <c r="A26" s="294" t="s">
        <v>528</v>
      </c>
      <c r="B26" s="527"/>
      <c r="C26" s="747">
        <v>136189</v>
      </c>
      <c r="D26" s="748">
        <v>36035</v>
      </c>
      <c r="E26" s="748">
        <v>9658</v>
      </c>
      <c r="F26" s="748">
        <v>9443</v>
      </c>
      <c r="G26" s="748">
        <v>8784</v>
      </c>
      <c r="H26" s="749">
        <v>200109</v>
      </c>
      <c r="I26" s="747">
        <v>132382</v>
      </c>
      <c r="J26" s="748">
        <v>34573</v>
      </c>
      <c r="K26" s="748">
        <v>6292</v>
      </c>
      <c r="L26" s="748">
        <v>10715</v>
      </c>
      <c r="M26" s="748">
        <v>8552</v>
      </c>
      <c r="N26" s="749">
        <v>192514</v>
      </c>
      <c r="O26" s="747">
        <v>132695</v>
      </c>
      <c r="P26" s="748">
        <v>32753</v>
      </c>
      <c r="Q26" s="748">
        <v>5220</v>
      </c>
      <c r="R26" s="748">
        <v>8987</v>
      </c>
      <c r="S26" s="748">
        <v>8475</v>
      </c>
      <c r="T26" s="749">
        <v>188130</v>
      </c>
    </row>
    <row r="27" spans="1:20" ht="17.25" customHeight="1" thickBot="1"/>
    <row r="28" spans="1:20" s="252" customFormat="1" ht="17.25" customHeight="1">
      <c r="C28" s="1848">
        <v>2017</v>
      </c>
      <c r="D28" s="1849"/>
      <c r="E28" s="1849"/>
      <c r="F28" s="1849"/>
      <c r="G28" s="1849"/>
      <c r="H28" s="1849"/>
      <c r="I28" s="1849"/>
      <c r="J28" s="1849"/>
      <c r="K28" s="1849"/>
      <c r="L28" s="1849"/>
      <c r="M28" s="1849"/>
      <c r="N28" s="1849"/>
      <c r="O28" s="1849"/>
      <c r="P28" s="1849"/>
      <c r="Q28" s="1849"/>
      <c r="R28" s="1849"/>
      <c r="S28" s="1849"/>
      <c r="T28" s="1850"/>
    </row>
    <row r="29" spans="1:20" ht="17.25" customHeight="1" thickBot="1">
      <c r="A29" s="251"/>
      <c r="B29" s="251"/>
      <c r="C29" s="1845" t="s">
        <v>2</v>
      </c>
      <c r="D29" s="1846"/>
      <c r="E29" s="1846"/>
      <c r="F29" s="1846"/>
      <c r="G29" s="1846"/>
      <c r="H29" s="1847"/>
      <c r="I29" s="1842" t="s">
        <v>3</v>
      </c>
      <c r="J29" s="1843"/>
      <c r="K29" s="1843"/>
      <c r="L29" s="1843"/>
      <c r="M29" s="1843"/>
      <c r="N29" s="1844"/>
      <c r="O29" s="1842" t="s">
        <v>4</v>
      </c>
      <c r="P29" s="1843"/>
      <c r="Q29" s="1843"/>
      <c r="R29" s="1843"/>
      <c r="S29" s="1843"/>
      <c r="T29" s="1844"/>
    </row>
    <row r="30" spans="1:20" ht="51" customHeight="1" thickBot="1">
      <c r="A30" s="280" t="s">
        <v>128</v>
      </c>
      <c r="B30" s="74"/>
      <c r="C30" s="1295" t="s">
        <v>132</v>
      </c>
      <c r="D30" s="1296" t="s">
        <v>133</v>
      </c>
      <c r="E30" s="1296" t="s">
        <v>801</v>
      </c>
      <c r="F30" s="1296" t="s">
        <v>48</v>
      </c>
      <c r="G30" s="1296" t="s">
        <v>451</v>
      </c>
      <c r="H30" s="1297" t="s">
        <v>5</v>
      </c>
      <c r="I30" s="1295" t="s">
        <v>132</v>
      </c>
      <c r="J30" s="1296" t="s">
        <v>133</v>
      </c>
      <c r="K30" s="1296" t="s">
        <v>802</v>
      </c>
      <c r="L30" s="1296" t="s">
        <v>48</v>
      </c>
      <c r="M30" s="1296" t="s">
        <v>451</v>
      </c>
      <c r="N30" s="1298" t="s">
        <v>5</v>
      </c>
      <c r="O30" s="1295" t="s">
        <v>132</v>
      </c>
      <c r="P30" s="1296" t="s">
        <v>133</v>
      </c>
      <c r="Q30" s="1296" t="s">
        <v>801</v>
      </c>
      <c r="R30" s="1296" t="s">
        <v>48</v>
      </c>
      <c r="S30" s="1296" t="s">
        <v>452</v>
      </c>
      <c r="T30" s="1297" t="s">
        <v>5</v>
      </c>
    </row>
    <row r="31" spans="1:20" ht="17.25" customHeight="1">
      <c r="A31" s="281" t="s">
        <v>9</v>
      </c>
      <c r="B31" s="266"/>
      <c r="C31" s="282"/>
      <c r="D31" s="283"/>
      <c r="E31" s="283"/>
      <c r="F31" s="283"/>
      <c r="G31" s="283"/>
      <c r="H31" s="284"/>
      <c r="I31" s="282"/>
      <c r="J31" s="283"/>
      <c r="K31" s="283"/>
      <c r="L31" s="283"/>
      <c r="M31" s="283"/>
      <c r="N31" s="284"/>
      <c r="O31" s="282"/>
      <c r="P31" s="283"/>
      <c r="Q31" s="283"/>
      <c r="R31" s="283"/>
      <c r="S31" s="283"/>
      <c r="T31" s="1471"/>
    </row>
    <row r="32" spans="1:20" ht="17.25" customHeight="1">
      <c r="A32" s="286" t="s">
        <v>704</v>
      </c>
      <c r="B32" s="287"/>
      <c r="C32" s="733">
        <v>40891</v>
      </c>
      <c r="D32" s="734">
        <v>6307</v>
      </c>
      <c r="E32" s="734">
        <v>0</v>
      </c>
      <c r="F32" s="734">
        <v>0</v>
      </c>
      <c r="G32" s="734">
        <v>0</v>
      </c>
      <c r="H32" s="746">
        <v>47198</v>
      </c>
      <c r="I32" s="733">
        <v>38588</v>
      </c>
      <c r="J32" s="734">
        <v>6146</v>
      </c>
      <c r="K32" s="734">
        <v>0</v>
      </c>
      <c r="L32" s="734">
        <v>0</v>
      </c>
      <c r="M32" s="734">
        <v>0</v>
      </c>
      <c r="N32" s="746">
        <v>44734</v>
      </c>
      <c r="O32" s="733">
        <v>38696</v>
      </c>
      <c r="P32" s="734">
        <v>6124</v>
      </c>
      <c r="Q32" s="734">
        <v>0</v>
      </c>
      <c r="R32" s="734">
        <v>0</v>
      </c>
      <c r="S32" s="734">
        <v>0</v>
      </c>
      <c r="T32" s="746">
        <v>44820</v>
      </c>
    </row>
    <row r="33" spans="1:20" ht="17.25" customHeight="1">
      <c r="A33" s="286" t="s">
        <v>131</v>
      </c>
      <c r="B33" s="287"/>
      <c r="C33" s="733">
        <v>2797</v>
      </c>
      <c r="D33" s="734">
        <v>3230</v>
      </c>
      <c r="E33" s="734">
        <v>0</v>
      </c>
      <c r="F33" s="734">
        <v>0</v>
      </c>
      <c r="G33" s="734">
        <v>0</v>
      </c>
      <c r="H33" s="746">
        <v>6027</v>
      </c>
      <c r="I33" s="733">
        <v>2772</v>
      </c>
      <c r="J33" s="734">
        <v>3072</v>
      </c>
      <c r="K33" s="734">
        <v>0</v>
      </c>
      <c r="L33" s="734">
        <v>0</v>
      </c>
      <c r="M33" s="734">
        <v>0</v>
      </c>
      <c r="N33" s="746">
        <v>5844</v>
      </c>
      <c r="O33" s="733">
        <v>2719</v>
      </c>
      <c r="P33" s="734">
        <v>2914</v>
      </c>
      <c r="Q33" s="734">
        <v>0</v>
      </c>
      <c r="R33" s="734">
        <v>0</v>
      </c>
      <c r="S33" s="734">
        <v>0</v>
      </c>
      <c r="T33" s="746">
        <v>5633</v>
      </c>
    </row>
    <row r="34" spans="1:20" ht="17.25" customHeight="1">
      <c r="A34" s="286" t="s">
        <v>49</v>
      </c>
      <c r="B34" s="287"/>
      <c r="C34" s="733">
        <v>15086</v>
      </c>
      <c r="D34" s="734">
        <v>1412</v>
      </c>
      <c r="E34" s="734">
        <v>0</v>
      </c>
      <c r="F34" s="734">
        <v>0</v>
      </c>
      <c r="G34" s="734">
        <v>58</v>
      </c>
      <c r="H34" s="746">
        <v>16556</v>
      </c>
      <c r="I34" s="733">
        <v>14990</v>
      </c>
      <c r="J34" s="734">
        <v>1370</v>
      </c>
      <c r="K34" s="734">
        <v>0</v>
      </c>
      <c r="L34" s="734">
        <v>0</v>
      </c>
      <c r="M34" s="734">
        <v>88</v>
      </c>
      <c r="N34" s="746">
        <v>16448</v>
      </c>
      <c r="O34" s="733">
        <v>14585</v>
      </c>
      <c r="P34" s="734">
        <v>1334</v>
      </c>
      <c r="Q34" s="734">
        <v>0</v>
      </c>
      <c r="R34" s="734">
        <v>0</v>
      </c>
      <c r="S34" s="734">
        <v>88</v>
      </c>
      <c r="T34" s="746">
        <v>16007</v>
      </c>
    </row>
    <row r="35" spans="1:20" ht="17.25" customHeight="1">
      <c r="A35" s="288"/>
      <c r="B35" s="289"/>
      <c r="C35" s="737">
        <v>58774</v>
      </c>
      <c r="D35" s="738">
        <v>10949</v>
      </c>
      <c r="E35" s="738">
        <v>0</v>
      </c>
      <c r="F35" s="738">
        <v>0</v>
      </c>
      <c r="G35" s="738">
        <v>58</v>
      </c>
      <c r="H35" s="745">
        <v>69781</v>
      </c>
      <c r="I35" s="737">
        <v>56350</v>
      </c>
      <c r="J35" s="738">
        <v>10588</v>
      </c>
      <c r="K35" s="738">
        <v>0</v>
      </c>
      <c r="L35" s="738">
        <v>0</v>
      </c>
      <c r="M35" s="738">
        <v>88</v>
      </c>
      <c r="N35" s="745">
        <v>67026</v>
      </c>
      <c r="O35" s="737">
        <v>56000</v>
      </c>
      <c r="P35" s="738">
        <v>10372</v>
      </c>
      <c r="Q35" s="738">
        <v>0</v>
      </c>
      <c r="R35" s="738">
        <v>0</v>
      </c>
      <c r="S35" s="738">
        <v>88</v>
      </c>
      <c r="T35" s="745">
        <v>66460</v>
      </c>
    </row>
    <row r="36" spans="1:20" ht="17.25" customHeight="1">
      <c r="A36" s="290" t="s">
        <v>50</v>
      </c>
      <c r="B36" s="287"/>
      <c r="C36" s="733"/>
      <c r="D36" s="734"/>
      <c r="E36" s="734"/>
      <c r="F36" s="734"/>
      <c r="G36" s="734"/>
      <c r="H36" s="746"/>
      <c r="I36" s="733"/>
      <c r="J36" s="734"/>
      <c r="K36" s="734"/>
      <c r="L36" s="734"/>
      <c r="M36" s="734"/>
      <c r="N36" s="746"/>
      <c r="O36" s="733"/>
      <c r="P36" s="734"/>
      <c r="Q36" s="734"/>
      <c r="R36" s="734"/>
      <c r="S36" s="734"/>
      <c r="T36" s="746"/>
    </row>
    <row r="37" spans="1:20" ht="17.25" customHeight="1">
      <c r="A37" s="286" t="s">
        <v>45</v>
      </c>
      <c r="B37" s="287"/>
      <c r="C37" s="733">
        <v>44022</v>
      </c>
      <c r="D37" s="734">
        <v>15368</v>
      </c>
      <c r="E37" s="734">
        <v>12559</v>
      </c>
      <c r="F37" s="734">
        <v>15</v>
      </c>
      <c r="G37" s="734">
        <v>2921</v>
      </c>
      <c r="H37" s="746">
        <v>74885</v>
      </c>
      <c r="I37" s="733">
        <v>42130</v>
      </c>
      <c r="J37" s="734">
        <v>16610</v>
      </c>
      <c r="K37" s="734">
        <v>13583</v>
      </c>
      <c r="L37" s="734">
        <v>20</v>
      </c>
      <c r="M37" s="734">
        <v>2845</v>
      </c>
      <c r="N37" s="746">
        <v>75188</v>
      </c>
      <c r="O37" s="733">
        <v>41001</v>
      </c>
      <c r="P37" s="734">
        <v>15607</v>
      </c>
      <c r="Q37" s="734">
        <v>14313</v>
      </c>
      <c r="R37" s="734">
        <v>15</v>
      </c>
      <c r="S37" s="734">
        <v>2833</v>
      </c>
      <c r="T37" s="746">
        <v>73769</v>
      </c>
    </row>
    <row r="38" spans="1:20" ht="17.25" customHeight="1">
      <c r="A38" s="286" t="s">
        <v>46</v>
      </c>
      <c r="B38" s="287"/>
      <c r="C38" s="733">
        <v>21834</v>
      </c>
      <c r="D38" s="734">
        <v>3773</v>
      </c>
      <c r="E38" s="734">
        <v>33267</v>
      </c>
      <c r="F38" s="734">
        <v>335</v>
      </c>
      <c r="G38" s="734">
        <v>130</v>
      </c>
      <c r="H38" s="746">
        <v>59339</v>
      </c>
      <c r="I38" s="733">
        <v>22962</v>
      </c>
      <c r="J38" s="734">
        <v>3712</v>
      </c>
      <c r="K38" s="734">
        <v>35058</v>
      </c>
      <c r="L38" s="734">
        <v>316</v>
      </c>
      <c r="M38" s="734">
        <v>139</v>
      </c>
      <c r="N38" s="746">
        <v>62187</v>
      </c>
      <c r="O38" s="733">
        <v>23401</v>
      </c>
      <c r="P38" s="734">
        <v>3945</v>
      </c>
      <c r="Q38" s="734">
        <v>35413</v>
      </c>
      <c r="R38" s="734">
        <v>305</v>
      </c>
      <c r="S38" s="734">
        <v>131</v>
      </c>
      <c r="T38" s="746">
        <v>63195</v>
      </c>
    </row>
    <row r="39" spans="1:20" ht="17.25" customHeight="1">
      <c r="A39" s="286" t="s">
        <v>144</v>
      </c>
      <c r="B39" s="287"/>
      <c r="C39" s="733">
        <v>4624</v>
      </c>
      <c r="D39" s="734">
        <v>221</v>
      </c>
      <c r="E39" s="734">
        <v>47414</v>
      </c>
      <c r="F39" s="734">
        <v>437</v>
      </c>
      <c r="G39" s="734">
        <v>624</v>
      </c>
      <c r="H39" s="746">
        <v>53320</v>
      </c>
      <c r="I39" s="733">
        <v>4214</v>
      </c>
      <c r="J39" s="734">
        <v>227</v>
      </c>
      <c r="K39" s="734">
        <v>52107</v>
      </c>
      <c r="L39" s="734">
        <v>426</v>
      </c>
      <c r="M39" s="734">
        <v>723</v>
      </c>
      <c r="N39" s="746">
        <v>57697</v>
      </c>
      <c r="O39" s="733">
        <v>4214</v>
      </c>
      <c r="P39" s="734">
        <v>199</v>
      </c>
      <c r="Q39" s="734">
        <v>43963</v>
      </c>
      <c r="R39" s="734">
        <v>456</v>
      </c>
      <c r="S39" s="734">
        <v>688</v>
      </c>
      <c r="T39" s="746">
        <v>49520</v>
      </c>
    </row>
    <row r="40" spans="1:20" ht="17.25" customHeight="1">
      <c r="A40" s="288"/>
      <c r="B40" s="289"/>
      <c r="C40" s="737">
        <v>70480</v>
      </c>
      <c r="D40" s="738">
        <v>19362</v>
      </c>
      <c r="E40" s="738">
        <v>93240</v>
      </c>
      <c r="F40" s="738">
        <v>787</v>
      </c>
      <c r="G40" s="738">
        <v>3675</v>
      </c>
      <c r="H40" s="745">
        <v>187544</v>
      </c>
      <c r="I40" s="737">
        <v>69306</v>
      </c>
      <c r="J40" s="738">
        <v>20549</v>
      </c>
      <c r="K40" s="738">
        <v>100748</v>
      </c>
      <c r="L40" s="738">
        <v>762</v>
      </c>
      <c r="M40" s="738">
        <v>3707</v>
      </c>
      <c r="N40" s="745">
        <v>195072</v>
      </c>
      <c r="O40" s="737">
        <v>68616</v>
      </c>
      <c r="P40" s="738">
        <v>19751</v>
      </c>
      <c r="Q40" s="738">
        <v>93689</v>
      </c>
      <c r="R40" s="738">
        <v>776</v>
      </c>
      <c r="S40" s="738">
        <v>3652</v>
      </c>
      <c r="T40" s="745">
        <v>186484</v>
      </c>
    </row>
    <row r="41" spans="1:20" ht="17.25" customHeight="1">
      <c r="A41" s="963" t="s">
        <v>51</v>
      </c>
      <c r="B41" s="964"/>
      <c r="C41" s="965">
        <v>0</v>
      </c>
      <c r="D41" s="966">
        <v>0</v>
      </c>
      <c r="E41" s="966">
        <v>0</v>
      </c>
      <c r="F41" s="966">
        <v>8168</v>
      </c>
      <c r="G41" s="966">
        <v>0</v>
      </c>
      <c r="H41" s="967">
        <v>8168</v>
      </c>
      <c r="I41" s="965">
        <v>0</v>
      </c>
      <c r="J41" s="966">
        <v>0</v>
      </c>
      <c r="K41" s="966">
        <v>0</v>
      </c>
      <c r="L41" s="966">
        <v>9129</v>
      </c>
      <c r="M41" s="966">
        <v>0</v>
      </c>
      <c r="N41" s="967">
        <v>9129</v>
      </c>
      <c r="O41" s="965">
        <v>0</v>
      </c>
      <c r="P41" s="966">
        <v>0</v>
      </c>
      <c r="Q41" s="966">
        <v>0</v>
      </c>
      <c r="R41" s="966">
        <v>9174</v>
      </c>
      <c r="S41" s="966">
        <v>0</v>
      </c>
      <c r="T41" s="967">
        <v>9174</v>
      </c>
    </row>
    <row r="42" spans="1:20" ht="17.25" customHeight="1">
      <c r="A42" s="963" t="s">
        <v>17</v>
      </c>
      <c r="B42" s="964"/>
      <c r="C42" s="968">
        <v>0</v>
      </c>
      <c r="D42" s="969">
        <v>0</v>
      </c>
      <c r="E42" s="969">
        <v>0</v>
      </c>
      <c r="F42" s="969">
        <v>0</v>
      </c>
      <c r="G42" s="969">
        <v>5152</v>
      </c>
      <c r="H42" s="970">
        <v>5152</v>
      </c>
      <c r="I42" s="968">
        <v>0</v>
      </c>
      <c r="J42" s="969">
        <v>0</v>
      </c>
      <c r="K42" s="969">
        <v>0</v>
      </c>
      <c r="L42" s="969">
        <v>0</v>
      </c>
      <c r="M42" s="969">
        <v>4836</v>
      </c>
      <c r="N42" s="970">
        <v>4836</v>
      </c>
      <c r="O42" s="968">
        <v>0</v>
      </c>
      <c r="P42" s="969">
        <v>0</v>
      </c>
      <c r="Q42" s="969">
        <v>0</v>
      </c>
      <c r="R42" s="969">
        <v>0</v>
      </c>
      <c r="S42" s="969">
        <v>3732</v>
      </c>
      <c r="T42" s="970">
        <v>3732</v>
      </c>
    </row>
    <row r="43" spans="1:20" ht="17.25" customHeight="1" thickBot="1">
      <c r="A43" s="294" t="s">
        <v>357</v>
      </c>
      <c r="B43" s="292"/>
      <c r="C43" s="747">
        <v>129254</v>
      </c>
      <c r="D43" s="748">
        <v>30311</v>
      </c>
      <c r="E43" s="748">
        <v>93240</v>
      </c>
      <c r="F43" s="748">
        <v>8955</v>
      </c>
      <c r="G43" s="748">
        <v>8885</v>
      </c>
      <c r="H43" s="749">
        <v>270645</v>
      </c>
      <c r="I43" s="747">
        <v>125656</v>
      </c>
      <c r="J43" s="748">
        <v>31137</v>
      </c>
      <c r="K43" s="748">
        <v>100748</v>
      </c>
      <c r="L43" s="748">
        <v>9891</v>
      </c>
      <c r="M43" s="748">
        <v>8631</v>
      </c>
      <c r="N43" s="749">
        <v>276063</v>
      </c>
      <c r="O43" s="747">
        <v>124616</v>
      </c>
      <c r="P43" s="748">
        <v>30123</v>
      </c>
      <c r="Q43" s="748">
        <v>93689</v>
      </c>
      <c r="R43" s="748">
        <v>9950</v>
      </c>
      <c r="S43" s="748">
        <v>7472</v>
      </c>
      <c r="T43" s="749">
        <v>265850</v>
      </c>
    </row>
    <row r="44" spans="1:20" ht="17.25" customHeight="1" thickBot="1">
      <c r="A44" s="528"/>
      <c r="B44" s="529"/>
      <c r="C44" s="750"/>
      <c r="D44" s="750"/>
      <c r="E44" s="750"/>
      <c r="F44" s="750"/>
      <c r="G44" s="750"/>
      <c r="H44" s="750"/>
      <c r="I44" s="750"/>
      <c r="J44" s="750"/>
      <c r="K44" s="750"/>
      <c r="L44" s="750"/>
      <c r="M44" s="750"/>
      <c r="N44" s="750"/>
      <c r="O44" s="750"/>
      <c r="P44" s="750"/>
      <c r="Q44" s="750"/>
      <c r="R44" s="750"/>
      <c r="S44" s="750"/>
      <c r="T44" s="750"/>
    </row>
    <row r="45" spans="1:20" ht="17.25" customHeight="1">
      <c r="A45" s="963" t="s">
        <v>52</v>
      </c>
      <c r="B45" s="964"/>
      <c r="C45" s="973">
        <v>11268</v>
      </c>
      <c r="D45" s="974">
        <v>244</v>
      </c>
      <c r="E45" s="974">
        <v>1904</v>
      </c>
      <c r="F45" s="974">
        <v>134</v>
      </c>
      <c r="G45" s="974">
        <v>418</v>
      </c>
      <c r="H45" s="975">
        <v>13968</v>
      </c>
      <c r="I45" s="973">
        <v>10968</v>
      </c>
      <c r="J45" s="974">
        <v>76</v>
      </c>
      <c r="K45" s="974">
        <v>2354</v>
      </c>
      <c r="L45" s="974">
        <v>230</v>
      </c>
      <c r="M45" s="974">
        <v>485</v>
      </c>
      <c r="N45" s="975">
        <v>14113</v>
      </c>
      <c r="O45" s="973">
        <v>10799</v>
      </c>
      <c r="P45" s="974">
        <v>71</v>
      </c>
      <c r="Q45" s="974">
        <v>2378</v>
      </c>
      <c r="R45" s="974">
        <v>126</v>
      </c>
      <c r="S45" s="974">
        <v>476</v>
      </c>
      <c r="T45" s="975">
        <v>13850</v>
      </c>
    </row>
    <row r="46" spans="1:20" ht="20.100000000000001" customHeight="1">
      <c r="A46" s="963" t="s">
        <v>727</v>
      </c>
      <c r="B46" s="964"/>
      <c r="C46" s="965">
        <v>117986</v>
      </c>
      <c r="D46" s="966">
        <v>30067</v>
      </c>
      <c r="E46" s="966">
        <v>91336</v>
      </c>
      <c r="F46" s="966">
        <v>8821</v>
      </c>
      <c r="G46" s="966">
        <v>8467</v>
      </c>
      <c r="H46" s="967">
        <v>256677</v>
      </c>
      <c r="I46" s="965">
        <v>114688</v>
      </c>
      <c r="J46" s="966">
        <v>31061</v>
      </c>
      <c r="K46" s="966">
        <v>98394</v>
      </c>
      <c r="L46" s="966">
        <v>9661</v>
      </c>
      <c r="M46" s="966">
        <v>8146</v>
      </c>
      <c r="N46" s="967">
        <v>261950</v>
      </c>
      <c r="O46" s="965">
        <v>113817</v>
      </c>
      <c r="P46" s="966">
        <v>30052</v>
      </c>
      <c r="Q46" s="966">
        <v>91311</v>
      </c>
      <c r="R46" s="966">
        <v>9824</v>
      </c>
      <c r="S46" s="966">
        <v>6996</v>
      </c>
      <c r="T46" s="967">
        <v>252000</v>
      </c>
    </row>
    <row r="47" spans="1:20" ht="17.25" customHeight="1">
      <c r="A47" s="525" t="s">
        <v>357</v>
      </c>
      <c r="B47" s="526"/>
      <c r="C47" s="751">
        <v>129254</v>
      </c>
      <c r="D47" s="752">
        <v>30311</v>
      </c>
      <c r="E47" s="752">
        <v>93240</v>
      </c>
      <c r="F47" s="752">
        <v>8955</v>
      </c>
      <c r="G47" s="752">
        <v>8885</v>
      </c>
      <c r="H47" s="753">
        <v>270645</v>
      </c>
      <c r="I47" s="751">
        <v>125656</v>
      </c>
      <c r="J47" s="752">
        <v>31137</v>
      </c>
      <c r="K47" s="752">
        <v>100748</v>
      </c>
      <c r="L47" s="752">
        <v>9891</v>
      </c>
      <c r="M47" s="752">
        <v>8631</v>
      </c>
      <c r="N47" s="753">
        <v>276063</v>
      </c>
      <c r="O47" s="751">
        <v>124616</v>
      </c>
      <c r="P47" s="752">
        <v>30123</v>
      </c>
      <c r="Q47" s="752">
        <v>93689</v>
      </c>
      <c r="R47" s="752">
        <v>9950</v>
      </c>
      <c r="S47" s="752">
        <v>7472</v>
      </c>
      <c r="T47" s="753">
        <v>265850</v>
      </c>
    </row>
    <row r="48" spans="1:20" ht="32.25" customHeight="1">
      <c r="A48" s="293" t="s">
        <v>356</v>
      </c>
      <c r="B48" s="287"/>
      <c r="C48" s="733"/>
      <c r="D48" s="734"/>
      <c r="E48" s="734"/>
      <c r="F48" s="734"/>
      <c r="G48" s="734"/>
      <c r="H48" s="746"/>
      <c r="I48" s="733"/>
      <c r="J48" s="734"/>
      <c r="K48" s="734"/>
      <c r="L48" s="734"/>
      <c r="M48" s="734"/>
      <c r="N48" s="746"/>
      <c r="O48" s="733"/>
      <c r="P48" s="734"/>
      <c r="Q48" s="734"/>
      <c r="R48" s="734"/>
      <c r="S48" s="734"/>
      <c r="T48" s="746"/>
    </row>
    <row r="49" spans="1:22" ht="17.25" customHeight="1">
      <c r="A49" s="963" t="s">
        <v>52</v>
      </c>
      <c r="B49" s="964"/>
      <c r="C49" s="965">
        <v>0</v>
      </c>
      <c r="D49" s="966">
        <v>0</v>
      </c>
      <c r="E49" s="966">
        <v>-1879</v>
      </c>
      <c r="F49" s="966">
        <v>-3</v>
      </c>
      <c r="G49" s="966">
        <v>0</v>
      </c>
      <c r="H49" s="967">
        <v>-1882</v>
      </c>
      <c r="I49" s="965">
        <v>0</v>
      </c>
      <c r="J49" s="966">
        <v>0</v>
      </c>
      <c r="K49" s="966">
        <v>-2309</v>
      </c>
      <c r="L49" s="966">
        <v>-10</v>
      </c>
      <c r="M49" s="966">
        <v>0</v>
      </c>
      <c r="N49" s="967">
        <v>-2319</v>
      </c>
      <c r="O49" s="965">
        <v>0</v>
      </c>
      <c r="P49" s="966">
        <v>0</v>
      </c>
      <c r="Q49" s="966">
        <v>-2320</v>
      </c>
      <c r="R49" s="966">
        <v>-5</v>
      </c>
      <c r="S49" s="966">
        <v>0</v>
      </c>
      <c r="T49" s="967">
        <v>-2325</v>
      </c>
    </row>
    <row r="50" spans="1:22" ht="20.100000000000001" customHeight="1">
      <c r="A50" s="963" t="s">
        <v>727</v>
      </c>
      <c r="B50" s="964"/>
      <c r="C50" s="965">
        <v>0</v>
      </c>
      <c r="D50" s="966">
        <v>0</v>
      </c>
      <c r="E50" s="966">
        <v>-86034</v>
      </c>
      <c r="F50" s="966">
        <v>0</v>
      </c>
      <c r="G50" s="966">
        <v>0</v>
      </c>
      <c r="H50" s="967">
        <v>-86034</v>
      </c>
      <c r="I50" s="965">
        <v>0</v>
      </c>
      <c r="J50" s="966">
        <v>0</v>
      </c>
      <c r="K50" s="966">
        <v>-92119</v>
      </c>
      <c r="L50" s="966">
        <v>0</v>
      </c>
      <c r="M50" s="966">
        <v>0</v>
      </c>
      <c r="N50" s="967">
        <v>-92119</v>
      </c>
      <c r="O50" s="965">
        <v>0</v>
      </c>
      <c r="P50" s="966">
        <v>0</v>
      </c>
      <c r="Q50" s="966">
        <v>-85152</v>
      </c>
      <c r="R50" s="966">
        <v>0</v>
      </c>
      <c r="S50" s="966">
        <v>0</v>
      </c>
      <c r="T50" s="967">
        <v>-85152</v>
      </c>
    </row>
    <row r="51" spans="1:22" ht="17.25" customHeight="1" thickBot="1">
      <c r="A51" s="294" t="s">
        <v>528</v>
      </c>
      <c r="B51" s="527"/>
      <c r="C51" s="747">
        <v>129254</v>
      </c>
      <c r="D51" s="748">
        <v>30311</v>
      </c>
      <c r="E51" s="748">
        <v>5327</v>
      </c>
      <c r="F51" s="748">
        <v>8952</v>
      </c>
      <c r="G51" s="748">
        <v>8885</v>
      </c>
      <c r="H51" s="749">
        <v>182729</v>
      </c>
      <c r="I51" s="747">
        <v>125656</v>
      </c>
      <c r="J51" s="748">
        <v>31137</v>
      </c>
      <c r="K51" s="748">
        <v>6320</v>
      </c>
      <c r="L51" s="748">
        <v>9881</v>
      </c>
      <c r="M51" s="748">
        <v>8631</v>
      </c>
      <c r="N51" s="749">
        <v>181625</v>
      </c>
      <c r="O51" s="747">
        <v>124616</v>
      </c>
      <c r="P51" s="748">
        <v>30123</v>
      </c>
      <c r="Q51" s="748">
        <v>6217</v>
      </c>
      <c r="R51" s="748">
        <v>9945</v>
      </c>
      <c r="S51" s="748">
        <v>7472</v>
      </c>
      <c r="T51" s="749">
        <v>178373</v>
      </c>
    </row>
    <row r="52" spans="1:22" ht="17.25" customHeight="1">
      <c r="A52" s="295"/>
      <c r="B52" s="295"/>
      <c r="C52" s="276"/>
      <c r="D52" s="276"/>
      <c r="E52" s="276"/>
      <c r="F52" s="276"/>
      <c r="G52" s="276"/>
      <c r="H52" s="276"/>
      <c r="I52" s="276"/>
      <c r="J52" s="276"/>
      <c r="K52" s="276"/>
      <c r="L52" s="276"/>
      <c r="M52" s="276"/>
      <c r="N52" s="276"/>
      <c r="O52" s="276"/>
      <c r="P52" s="276"/>
      <c r="Q52" s="276"/>
      <c r="R52" s="276"/>
      <c r="S52" s="276"/>
      <c r="T52" s="276"/>
    </row>
    <row r="53" spans="1:22" ht="17.25" customHeight="1">
      <c r="A53" s="1841" t="s">
        <v>556</v>
      </c>
      <c r="B53" s="1841"/>
      <c r="C53" s="1841"/>
      <c r="D53" s="1841"/>
      <c r="E53" s="1841"/>
      <c r="F53" s="1841"/>
      <c r="G53" s="1841"/>
      <c r="H53" s="1841"/>
      <c r="I53" s="1841"/>
      <c r="J53" s="1841"/>
      <c r="K53" s="1841"/>
      <c r="L53" s="1841"/>
      <c r="M53" s="1841"/>
      <c r="N53" s="1841"/>
      <c r="O53" s="1841"/>
      <c r="P53" s="1841"/>
      <c r="Q53" s="1841"/>
      <c r="R53" s="1841"/>
      <c r="S53" s="1841"/>
      <c r="T53" s="1841"/>
      <c r="U53" s="61"/>
      <c r="V53" s="61"/>
    </row>
    <row r="54" spans="1:22" ht="17.25" customHeight="1">
      <c r="A54" s="63" t="s">
        <v>620</v>
      </c>
    </row>
    <row r="55" spans="1:22" ht="17.25" customHeight="1">
      <c r="A55" s="1839"/>
      <c r="B55" s="1840"/>
      <c r="C55" s="1840"/>
      <c r="D55" s="1840"/>
      <c r="E55" s="1840"/>
      <c r="F55" s="1840"/>
      <c r="G55" s="1840"/>
      <c r="H55" s="1840"/>
      <c r="I55" s="1840"/>
      <c r="J55" s="1840"/>
      <c r="K55" s="1840"/>
      <c r="L55" s="1840"/>
      <c r="M55" s="1840"/>
      <c r="N55" s="1840"/>
      <c r="O55" s="1840"/>
      <c r="P55" s="1840"/>
      <c r="Q55" s="1840"/>
      <c r="R55" s="1840"/>
      <c r="S55" s="1840"/>
      <c r="T55" s="1840"/>
    </row>
    <row r="56" spans="1:22" ht="18" customHeight="1">
      <c r="A56" s="296"/>
      <c r="B56" s="297"/>
      <c r="C56" s="297"/>
      <c r="D56" s="297"/>
      <c r="E56" s="297"/>
      <c r="F56" s="297"/>
      <c r="G56" s="297"/>
      <c r="H56" s="297"/>
      <c r="I56" s="297"/>
      <c r="J56" s="297"/>
      <c r="K56" s="297"/>
      <c r="L56" s="297"/>
      <c r="M56" s="297"/>
      <c r="N56" s="297"/>
      <c r="O56" s="297"/>
      <c r="P56" s="297"/>
      <c r="Q56" s="297"/>
      <c r="R56" s="297"/>
      <c r="S56" s="297"/>
      <c r="T56" s="297"/>
    </row>
    <row r="57" spans="1:22" ht="18" customHeight="1">
      <c r="A57" s="296"/>
      <c r="B57" s="298"/>
      <c r="C57" s="298"/>
      <c r="D57" s="298"/>
      <c r="E57" s="298"/>
      <c r="F57" s="298"/>
      <c r="G57" s="298"/>
      <c r="H57" s="298"/>
      <c r="I57" s="298"/>
      <c r="J57" s="298"/>
      <c r="K57" s="298"/>
      <c r="L57" s="298"/>
      <c r="M57" s="298"/>
      <c r="N57" s="298"/>
      <c r="O57" s="298"/>
      <c r="P57" s="298"/>
      <c r="Q57" s="298"/>
      <c r="R57" s="298"/>
      <c r="S57" s="298"/>
      <c r="T57" s="298"/>
    </row>
    <row r="58" spans="1:22" ht="18" customHeight="1">
      <c r="A58" s="296"/>
      <c r="B58" s="298"/>
      <c r="C58" s="298"/>
      <c r="D58" s="298"/>
      <c r="E58" s="298"/>
      <c r="F58" s="298"/>
      <c r="G58" s="298"/>
      <c r="H58" s="298"/>
      <c r="I58" s="298"/>
      <c r="J58" s="298"/>
      <c r="K58" s="298"/>
      <c r="L58" s="298"/>
      <c r="M58" s="298"/>
      <c r="N58" s="298"/>
      <c r="O58" s="298"/>
      <c r="P58" s="298"/>
      <c r="Q58" s="298"/>
      <c r="R58" s="298"/>
      <c r="S58" s="298"/>
      <c r="T58" s="298"/>
    </row>
  </sheetData>
  <customSheetViews>
    <customSheetView guid="{8A450B70-B9B2-45BD-9C86-916B7D35EE29}" scale="50" showPageBreaks="1" zeroValues="0" fitToPage="1" printArea="1" view="pageBreakPreview">
      <selection activeCell="C5" sqref="C5:T5"/>
      <pageMargins left="0.27559055118110237" right="0.15748031496062992" top="0.27559055118110237" bottom="0.35433070866141736" header="0.19685039370078741" footer="0.19685039370078741"/>
      <printOptions horizontalCentered="1"/>
      <pageSetup scale="47" orientation="landscape" r:id="rId1"/>
      <headerFooter scaleWithDoc="0" alignWithMargins="0">
        <oddFooter>&amp;L&amp;"MetaBookLF-Roman,Italique"&amp;10National Bank of Canada - Supplementary Regulatory Capital Disclosure&amp;R&amp;"MetaBookLF-Roman,Italique"&amp;10page 11</oddFooter>
      </headerFooter>
    </customSheetView>
  </customSheetViews>
  <mergeCells count="12">
    <mergeCell ref="A1:T1"/>
    <mergeCell ref="O4:T4"/>
    <mergeCell ref="C4:H4"/>
    <mergeCell ref="O3:T3"/>
    <mergeCell ref="C3:N3"/>
    <mergeCell ref="A55:T55"/>
    <mergeCell ref="A53:T53"/>
    <mergeCell ref="I29:N29"/>
    <mergeCell ref="I4:N4"/>
    <mergeCell ref="C29:H29"/>
    <mergeCell ref="O29:T29"/>
    <mergeCell ref="C28:T28"/>
  </mergeCells>
  <printOptions horizontalCentered="1"/>
  <pageMargins left="0.31496062992125984" right="0.31496062992125984" top="0.39370078740157483" bottom="0.39370078740157483" header="0.19685039370078741" footer="0.19685039370078741"/>
  <pageSetup scale="4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4147" r:id="rId5">
          <objectPr defaultSize="0" autoPict="0" r:id="rId6">
            <anchor moveWithCells="1">
              <from>
                <xdr:col>0</xdr:col>
                <xdr:colOff>76200</xdr:colOff>
                <xdr:row>0</xdr:row>
                <xdr:rowOff>114300</xdr:rowOff>
              </from>
              <to>
                <xdr:col>0</xdr:col>
                <xdr:colOff>371475</xdr:colOff>
                <xdr:row>2</xdr:row>
                <xdr:rowOff>76200</xdr:rowOff>
              </to>
            </anchor>
          </objectPr>
        </oleObject>
      </mc:Choice>
      <mc:Fallback>
        <oleObject progId="Word.Document.8" shapeId="134147" r:id="rId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tabColor rgb="FF0070C0"/>
    <pageSetUpPr fitToPage="1"/>
  </sheetPr>
  <dimension ref="A1:M60"/>
  <sheetViews>
    <sheetView zoomScale="75" zoomScaleNormal="75" zoomScaleSheetLayoutView="85" workbookViewId="0">
      <selection activeCell="D16" sqref="D16"/>
    </sheetView>
  </sheetViews>
  <sheetFormatPr defaultColWidth="7.109375" defaultRowHeight="14.25"/>
  <cols>
    <col min="1" max="1" width="2.77734375" style="299" customWidth="1"/>
    <col min="2" max="2" width="35.77734375" style="299" customWidth="1"/>
    <col min="3" max="4" width="15.77734375" style="299" customWidth="1"/>
    <col min="5" max="5" width="9.77734375" style="299" customWidth="1"/>
    <col min="6" max="10" width="17.77734375" style="299" customWidth="1"/>
    <col min="11" max="13" width="12.77734375" style="299" customWidth="1"/>
    <col min="14" max="14" width="1.6640625" style="299" customWidth="1"/>
    <col min="15" max="16384" width="7.109375" style="299"/>
  </cols>
  <sheetData>
    <row r="1" spans="1:13" s="1086" customFormat="1" ht="36" customHeight="1">
      <c r="A1" s="1852" t="s">
        <v>786</v>
      </c>
      <c r="B1" s="1852"/>
      <c r="C1" s="1852"/>
      <c r="D1" s="1852"/>
      <c r="E1" s="1852"/>
      <c r="F1" s="1852"/>
      <c r="G1" s="1852"/>
      <c r="H1" s="1852"/>
      <c r="I1" s="1852"/>
      <c r="J1" s="1852"/>
      <c r="K1" s="1852"/>
      <c r="L1" s="1852"/>
      <c r="M1" s="1852"/>
    </row>
    <row r="2" spans="1:13" ht="12" customHeight="1" thickBot="1">
      <c r="A2" s="300"/>
      <c r="B2" s="300"/>
      <c r="C2" s="300"/>
      <c r="D2" s="300"/>
      <c r="E2" s="300"/>
      <c r="F2" s="300"/>
      <c r="G2" s="300"/>
      <c r="H2" s="300"/>
      <c r="I2" s="300"/>
      <c r="J2" s="300"/>
      <c r="K2" s="300"/>
      <c r="L2" s="300"/>
      <c r="M2" s="300"/>
    </row>
    <row r="3" spans="1:13" ht="17.25" customHeight="1">
      <c r="A3" s="301"/>
      <c r="B3" s="301"/>
      <c r="C3" s="301"/>
      <c r="D3" s="301"/>
      <c r="E3" s="1864">
        <v>2018</v>
      </c>
      <c r="F3" s="1865"/>
      <c r="G3" s="1865"/>
      <c r="H3" s="1865"/>
      <c r="I3" s="1865"/>
      <c r="J3" s="1865"/>
      <c r="K3" s="1865"/>
      <c r="L3" s="1865"/>
      <c r="M3" s="1866"/>
    </row>
    <row r="4" spans="1:13" ht="17.25" customHeight="1" thickBot="1">
      <c r="A4" s="303"/>
      <c r="B4" s="303"/>
      <c r="C4" s="302"/>
      <c r="D4" s="302"/>
      <c r="E4" s="1867" t="s">
        <v>3</v>
      </c>
      <c r="F4" s="1868"/>
      <c r="G4" s="1868"/>
      <c r="H4" s="1868"/>
      <c r="I4" s="1868"/>
      <c r="J4" s="1868"/>
      <c r="K4" s="1868"/>
      <c r="L4" s="1868"/>
      <c r="M4" s="1869"/>
    </row>
    <row r="5" spans="1:13" ht="26.1" customHeight="1">
      <c r="A5" s="303"/>
      <c r="B5" s="303"/>
      <c r="C5" s="303"/>
      <c r="D5" s="303"/>
      <c r="E5" s="1870" t="s">
        <v>30</v>
      </c>
      <c r="F5" s="1860" t="s">
        <v>570</v>
      </c>
      <c r="G5" s="1860" t="s">
        <v>571</v>
      </c>
      <c r="H5" s="1860" t="s">
        <v>572</v>
      </c>
      <c r="I5" s="1860" t="s">
        <v>573</v>
      </c>
      <c r="J5" s="1860" t="s">
        <v>708</v>
      </c>
      <c r="K5" s="1862" t="s">
        <v>420</v>
      </c>
      <c r="L5" s="1860" t="s">
        <v>419</v>
      </c>
      <c r="M5" s="1872" t="s">
        <v>718</v>
      </c>
    </row>
    <row r="6" spans="1:13" ht="26.1" customHeight="1" thickBot="1">
      <c r="A6" s="1859" t="s">
        <v>127</v>
      </c>
      <c r="B6" s="1859"/>
      <c r="C6" s="1859"/>
      <c r="D6" s="304"/>
      <c r="E6" s="1871"/>
      <c r="F6" s="1861"/>
      <c r="G6" s="1861"/>
      <c r="H6" s="1861"/>
      <c r="I6" s="1861"/>
      <c r="J6" s="1861"/>
      <c r="K6" s="1863"/>
      <c r="L6" s="1861"/>
      <c r="M6" s="1873"/>
    </row>
    <row r="7" spans="1:13" s="581" customFormat="1" ht="17.25" customHeight="1">
      <c r="A7" s="1878" t="s">
        <v>705</v>
      </c>
      <c r="B7" s="1879"/>
      <c r="C7" s="509" t="s">
        <v>569</v>
      </c>
      <c r="D7" s="510" t="s">
        <v>421</v>
      </c>
      <c r="E7" s="305"/>
      <c r="F7" s="306"/>
      <c r="G7" s="307"/>
      <c r="H7" s="308"/>
      <c r="I7" s="309"/>
      <c r="J7" s="309"/>
      <c r="K7" s="307"/>
      <c r="L7" s="307"/>
      <c r="M7" s="310"/>
    </row>
    <row r="8" spans="1:13" s="127" customFormat="1" ht="17.25" customHeight="1">
      <c r="A8" s="1876" t="s">
        <v>637</v>
      </c>
      <c r="B8" s="1882"/>
      <c r="C8" s="582" t="s">
        <v>422</v>
      </c>
      <c r="D8" s="584" t="s">
        <v>430</v>
      </c>
      <c r="E8" s="878">
        <v>683</v>
      </c>
      <c r="F8" s="1403">
        <v>0</v>
      </c>
      <c r="G8" s="880">
        <v>1</v>
      </c>
      <c r="H8" s="881">
        <v>6.9999999999999999E-4</v>
      </c>
      <c r="I8" s="882">
        <v>0.18</v>
      </c>
      <c r="J8" s="883">
        <v>0.03</v>
      </c>
      <c r="K8" s="884">
        <v>22</v>
      </c>
      <c r="L8" s="885">
        <v>0.1</v>
      </c>
      <c r="M8" s="886">
        <v>0.03</v>
      </c>
    </row>
    <row r="9" spans="1:13" s="127" customFormat="1" ht="20.100000000000001" customHeight="1">
      <c r="A9" s="578" t="s">
        <v>656</v>
      </c>
      <c r="B9" s="579"/>
      <c r="C9" s="580" t="s">
        <v>423</v>
      </c>
      <c r="D9" s="584" t="s">
        <v>431</v>
      </c>
      <c r="E9" s="878">
        <v>832</v>
      </c>
      <c r="F9" s="1403">
        <v>0</v>
      </c>
      <c r="G9" s="880">
        <v>1</v>
      </c>
      <c r="H9" s="881">
        <v>3.0000000000000001E-3</v>
      </c>
      <c r="I9" s="882">
        <v>0.11</v>
      </c>
      <c r="J9" s="883">
        <v>0.06</v>
      </c>
      <c r="K9" s="884">
        <v>48</v>
      </c>
      <c r="L9" s="885">
        <v>0.3</v>
      </c>
      <c r="M9" s="886">
        <v>0.06</v>
      </c>
    </row>
    <row r="10" spans="1:13" s="127" customFormat="1" ht="17.25" customHeight="1">
      <c r="A10" s="578"/>
      <c r="B10" s="579"/>
      <c r="C10" s="580" t="s">
        <v>424</v>
      </c>
      <c r="D10" s="584" t="s">
        <v>432</v>
      </c>
      <c r="E10" s="878">
        <v>394</v>
      </c>
      <c r="F10" s="1403">
        <v>0</v>
      </c>
      <c r="G10" s="880">
        <v>1</v>
      </c>
      <c r="H10" s="881">
        <v>7.6E-3</v>
      </c>
      <c r="I10" s="882">
        <v>0.06</v>
      </c>
      <c r="J10" s="883">
        <v>7.0000000000000007E-2</v>
      </c>
      <c r="K10" s="884">
        <v>26</v>
      </c>
      <c r="L10" s="885">
        <v>0.2</v>
      </c>
      <c r="M10" s="886">
        <v>7.0000000000000007E-2</v>
      </c>
    </row>
    <row r="11" spans="1:13" s="127" customFormat="1" ht="17.25" customHeight="1">
      <c r="A11" s="578"/>
      <c r="B11" s="579"/>
      <c r="C11" s="580" t="s">
        <v>424</v>
      </c>
      <c r="D11" s="584" t="s">
        <v>433</v>
      </c>
      <c r="E11" s="878">
        <v>206</v>
      </c>
      <c r="F11" s="1403">
        <v>0</v>
      </c>
      <c r="G11" s="880">
        <v>1</v>
      </c>
      <c r="H11" s="881">
        <v>1.7100000000000001E-2</v>
      </c>
      <c r="I11" s="882">
        <v>0.04</v>
      </c>
      <c r="J11" s="883">
        <v>0.08</v>
      </c>
      <c r="K11" s="884">
        <v>16</v>
      </c>
      <c r="L11" s="885">
        <v>0.2</v>
      </c>
      <c r="M11" s="886">
        <v>0.09</v>
      </c>
    </row>
    <row r="12" spans="1:13" s="127" customFormat="1" ht="17.25" customHeight="1">
      <c r="A12" s="578"/>
      <c r="B12" s="579"/>
      <c r="C12" s="580" t="s">
        <v>53</v>
      </c>
      <c r="D12" s="584" t="s">
        <v>434</v>
      </c>
      <c r="E12" s="878">
        <v>113</v>
      </c>
      <c r="F12" s="1403">
        <v>0</v>
      </c>
      <c r="G12" s="880">
        <v>1</v>
      </c>
      <c r="H12" s="881">
        <v>4.7300000000000002E-2</v>
      </c>
      <c r="I12" s="882">
        <v>0.04</v>
      </c>
      <c r="J12" s="883">
        <v>0.11</v>
      </c>
      <c r="K12" s="884">
        <v>12</v>
      </c>
      <c r="L12" s="885">
        <v>0.2</v>
      </c>
      <c r="M12" s="886">
        <v>0.13</v>
      </c>
    </row>
    <row r="13" spans="1:13" s="127" customFormat="1" ht="17.25" customHeight="1">
      <c r="A13" s="578"/>
      <c r="B13" s="579"/>
      <c r="C13" s="580" t="s">
        <v>425</v>
      </c>
      <c r="D13" s="584" t="s">
        <v>435</v>
      </c>
      <c r="E13" s="878">
        <v>73</v>
      </c>
      <c r="F13" s="1403">
        <v>0</v>
      </c>
      <c r="G13" s="880">
        <v>1</v>
      </c>
      <c r="H13" s="881">
        <v>0.2923</v>
      </c>
      <c r="I13" s="882">
        <v>0.03</v>
      </c>
      <c r="J13" s="883">
        <v>0.16</v>
      </c>
      <c r="K13" s="884">
        <v>12</v>
      </c>
      <c r="L13" s="885">
        <v>0.7</v>
      </c>
      <c r="M13" s="886">
        <v>0.27</v>
      </c>
    </row>
    <row r="14" spans="1:13" s="127" customFormat="1" ht="17.25" customHeight="1">
      <c r="A14" s="578"/>
      <c r="B14" s="579"/>
      <c r="C14" s="580" t="s">
        <v>33</v>
      </c>
      <c r="D14" s="1668" t="s">
        <v>889</v>
      </c>
      <c r="E14" s="878">
        <v>47</v>
      </c>
      <c r="F14" s="1403">
        <v>0</v>
      </c>
      <c r="G14" s="880">
        <v>1</v>
      </c>
      <c r="H14" s="881">
        <v>1</v>
      </c>
      <c r="I14" s="882">
        <v>0.03</v>
      </c>
      <c r="J14" s="883">
        <v>0.16</v>
      </c>
      <c r="K14" s="884">
        <v>7</v>
      </c>
      <c r="L14" s="885">
        <v>1</v>
      </c>
      <c r="M14" s="886">
        <v>0.47</v>
      </c>
    </row>
    <row r="15" spans="1:13" s="127" customFormat="1" ht="17.25" customHeight="1" thickBot="1">
      <c r="A15" s="578"/>
      <c r="B15" s="579"/>
      <c r="C15" s="580"/>
      <c r="D15" s="585"/>
      <c r="E15" s="887">
        <v>2348</v>
      </c>
      <c r="F15" s="888">
        <v>0</v>
      </c>
      <c r="G15" s="889">
        <v>1</v>
      </c>
      <c r="H15" s="890">
        <v>3.5299999999999998E-2</v>
      </c>
      <c r="I15" s="891">
        <v>0.11</v>
      </c>
      <c r="J15" s="892">
        <v>0.06</v>
      </c>
      <c r="K15" s="893">
        <v>143</v>
      </c>
      <c r="L15" s="894">
        <v>2.7</v>
      </c>
      <c r="M15" s="895">
        <v>0.08</v>
      </c>
    </row>
    <row r="16" spans="1:13" s="127" customFormat="1" ht="17.25" customHeight="1">
      <c r="A16" s="312"/>
      <c r="B16" s="313"/>
      <c r="C16" s="583"/>
      <c r="D16" s="586"/>
      <c r="E16" s="866"/>
      <c r="F16" s="867"/>
      <c r="G16" s="868"/>
      <c r="H16" s="869"/>
      <c r="I16" s="870"/>
      <c r="J16" s="871"/>
      <c r="K16" s="872"/>
      <c r="L16" s="873"/>
      <c r="M16" s="874"/>
    </row>
    <row r="17" spans="1:13" s="127" customFormat="1" ht="17.25" customHeight="1">
      <c r="A17" s="1853" t="s">
        <v>657</v>
      </c>
      <c r="B17" s="1854"/>
      <c r="C17" s="582" t="s">
        <v>422</v>
      </c>
      <c r="D17" s="584" t="s">
        <v>430</v>
      </c>
      <c r="E17" s="878">
        <v>6419</v>
      </c>
      <c r="F17" s="879">
        <v>12875</v>
      </c>
      <c r="G17" s="880">
        <v>0.63</v>
      </c>
      <c r="H17" s="881">
        <v>5.0000000000000001E-4</v>
      </c>
      <c r="I17" s="882">
        <v>0.17</v>
      </c>
      <c r="J17" s="883">
        <v>0.02</v>
      </c>
      <c r="K17" s="884">
        <v>158</v>
      </c>
      <c r="L17" s="885">
        <v>0.6</v>
      </c>
      <c r="M17" s="886">
        <v>0.03</v>
      </c>
    </row>
    <row r="18" spans="1:13" s="127" customFormat="1" ht="17.25" customHeight="1">
      <c r="A18" s="1853"/>
      <c r="B18" s="1854"/>
      <c r="C18" s="580" t="s">
        <v>423</v>
      </c>
      <c r="D18" s="584" t="s">
        <v>431</v>
      </c>
      <c r="E18" s="878">
        <v>1295</v>
      </c>
      <c r="F18" s="879">
        <v>1856</v>
      </c>
      <c r="G18" s="880">
        <v>0.78</v>
      </c>
      <c r="H18" s="881">
        <v>2.5999999999999999E-3</v>
      </c>
      <c r="I18" s="882">
        <v>0.19</v>
      </c>
      <c r="J18" s="883">
        <v>0.09</v>
      </c>
      <c r="K18" s="884">
        <v>120</v>
      </c>
      <c r="L18" s="885">
        <v>0.7</v>
      </c>
      <c r="M18" s="886">
        <v>0.1</v>
      </c>
    </row>
    <row r="19" spans="1:13" s="127" customFormat="1" ht="17.25" customHeight="1">
      <c r="A19" s="314"/>
      <c r="B19" s="315"/>
      <c r="C19" s="580" t="s">
        <v>424</v>
      </c>
      <c r="D19" s="584" t="s">
        <v>432</v>
      </c>
      <c r="E19" s="878">
        <v>212</v>
      </c>
      <c r="F19" s="879">
        <v>295</v>
      </c>
      <c r="G19" s="880">
        <v>0.8</v>
      </c>
      <c r="H19" s="881">
        <v>7.1999999999999998E-3</v>
      </c>
      <c r="I19" s="882">
        <v>0.19</v>
      </c>
      <c r="J19" s="883">
        <v>0.19</v>
      </c>
      <c r="K19" s="884">
        <v>41</v>
      </c>
      <c r="L19" s="885">
        <v>0.3</v>
      </c>
      <c r="M19" s="886">
        <v>0.21</v>
      </c>
    </row>
    <row r="20" spans="1:13" s="127" customFormat="1" ht="17.25" customHeight="1">
      <c r="A20" s="314"/>
      <c r="B20" s="315"/>
      <c r="C20" s="580" t="s">
        <v>424</v>
      </c>
      <c r="D20" s="584" t="s">
        <v>433</v>
      </c>
      <c r="E20" s="878">
        <v>69</v>
      </c>
      <c r="F20" s="879">
        <v>105</v>
      </c>
      <c r="G20" s="880">
        <v>0.77</v>
      </c>
      <c r="H20" s="881">
        <v>1.6500000000000001E-2</v>
      </c>
      <c r="I20" s="882">
        <v>0.19</v>
      </c>
      <c r="J20" s="883">
        <v>0.32</v>
      </c>
      <c r="K20" s="884">
        <v>22</v>
      </c>
      <c r="L20" s="885">
        <v>0.2</v>
      </c>
      <c r="M20" s="886">
        <v>0.36</v>
      </c>
    </row>
    <row r="21" spans="1:13" s="127" customFormat="1" ht="17.25" customHeight="1">
      <c r="A21" s="314"/>
      <c r="B21" s="315"/>
      <c r="C21" s="580" t="s">
        <v>53</v>
      </c>
      <c r="D21" s="584" t="s">
        <v>434</v>
      </c>
      <c r="E21" s="878">
        <v>24</v>
      </c>
      <c r="F21" s="879">
        <v>27</v>
      </c>
      <c r="G21" s="880">
        <v>0.87</v>
      </c>
      <c r="H21" s="881">
        <v>4.2599999999999999E-2</v>
      </c>
      <c r="I21" s="882">
        <v>0.19</v>
      </c>
      <c r="J21" s="883">
        <v>0.57999999999999996</v>
      </c>
      <c r="K21" s="884">
        <v>14</v>
      </c>
      <c r="L21" s="885">
        <v>0.2</v>
      </c>
      <c r="M21" s="886">
        <v>0.69</v>
      </c>
    </row>
    <row r="22" spans="1:13" s="127" customFormat="1" ht="17.25" customHeight="1">
      <c r="A22" s="314"/>
      <c r="B22" s="315"/>
      <c r="C22" s="580" t="s">
        <v>425</v>
      </c>
      <c r="D22" s="584" t="s">
        <v>435</v>
      </c>
      <c r="E22" s="878">
        <v>2</v>
      </c>
      <c r="F22" s="879">
        <v>2</v>
      </c>
      <c r="G22" s="880">
        <v>0.98</v>
      </c>
      <c r="H22" s="881">
        <v>0.15290000000000001</v>
      </c>
      <c r="I22" s="882">
        <v>0.18</v>
      </c>
      <c r="J22" s="883">
        <v>0.99</v>
      </c>
      <c r="K22" s="884">
        <v>2</v>
      </c>
      <c r="L22" s="885">
        <v>0.1</v>
      </c>
      <c r="M22" s="886">
        <v>1.39</v>
      </c>
    </row>
    <row r="23" spans="1:13" s="127" customFormat="1" ht="17.25" customHeight="1">
      <c r="A23" s="314"/>
      <c r="B23" s="315"/>
      <c r="C23" s="580" t="s">
        <v>33</v>
      </c>
      <c r="D23" s="1668" t="s">
        <v>889</v>
      </c>
      <c r="E23" s="878">
        <v>3</v>
      </c>
      <c r="F23" s="879">
        <v>4</v>
      </c>
      <c r="G23" s="880">
        <v>0.79</v>
      </c>
      <c r="H23" s="881">
        <v>1</v>
      </c>
      <c r="I23" s="882">
        <v>0.16</v>
      </c>
      <c r="J23" s="883">
        <v>1.57</v>
      </c>
      <c r="K23" s="884">
        <v>5</v>
      </c>
      <c r="L23" s="1604">
        <v>0.1</v>
      </c>
      <c r="M23" s="886">
        <v>2.0499999999999998</v>
      </c>
    </row>
    <row r="24" spans="1:13" s="127" customFormat="1" ht="17.25" customHeight="1" thickBot="1">
      <c r="A24" s="314"/>
      <c r="B24" s="315"/>
      <c r="C24" s="580"/>
      <c r="D24" s="585"/>
      <c r="E24" s="887">
        <v>8024</v>
      </c>
      <c r="F24" s="888">
        <v>15164</v>
      </c>
      <c r="G24" s="889">
        <v>0.66</v>
      </c>
      <c r="H24" s="890">
        <v>1.6999999999999999E-3</v>
      </c>
      <c r="I24" s="891">
        <v>0.18</v>
      </c>
      <c r="J24" s="892">
        <v>0.05</v>
      </c>
      <c r="K24" s="893">
        <v>362</v>
      </c>
      <c r="L24" s="894">
        <v>2.1999999999999997</v>
      </c>
      <c r="M24" s="895">
        <v>0.05</v>
      </c>
    </row>
    <row r="25" spans="1:13" s="127" customFormat="1" ht="17.25" customHeight="1">
      <c r="A25" s="312"/>
      <c r="B25" s="313"/>
      <c r="C25" s="583"/>
      <c r="D25" s="586"/>
      <c r="E25" s="866"/>
      <c r="F25" s="875"/>
      <c r="G25" s="871"/>
      <c r="H25" s="869"/>
      <c r="I25" s="870"/>
      <c r="J25" s="871"/>
      <c r="K25" s="872"/>
      <c r="L25" s="873"/>
      <c r="M25" s="874"/>
    </row>
    <row r="26" spans="1:13" s="127" customFormat="1" ht="17.25" customHeight="1">
      <c r="A26" s="1853" t="s">
        <v>658</v>
      </c>
      <c r="B26" s="1854"/>
      <c r="C26" s="582" t="s">
        <v>422</v>
      </c>
      <c r="D26" s="584" t="s">
        <v>430</v>
      </c>
      <c r="E26" s="878">
        <v>20339</v>
      </c>
      <c r="F26" s="896"/>
      <c r="G26" s="897"/>
      <c r="H26" s="881">
        <v>6.9999999999999999E-4</v>
      </c>
      <c r="I26" s="882">
        <v>0.21</v>
      </c>
      <c r="J26" s="883">
        <v>0.04</v>
      </c>
      <c r="K26" s="884">
        <v>780</v>
      </c>
      <c r="L26" s="885">
        <v>3.1</v>
      </c>
      <c r="M26" s="886">
        <v>0.04</v>
      </c>
    </row>
    <row r="27" spans="1:13" s="127" customFormat="1" ht="17.25" customHeight="1">
      <c r="A27" s="1853"/>
      <c r="B27" s="1854"/>
      <c r="C27" s="580" t="s">
        <v>423</v>
      </c>
      <c r="D27" s="584" t="s">
        <v>431</v>
      </c>
      <c r="E27" s="878">
        <v>11553</v>
      </c>
      <c r="F27" s="896"/>
      <c r="G27" s="897"/>
      <c r="H27" s="881">
        <v>2.7000000000000001E-3</v>
      </c>
      <c r="I27" s="882">
        <v>0.24</v>
      </c>
      <c r="J27" s="883">
        <v>0.12</v>
      </c>
      <c r="K27" s="884">
        <v>1331</v>
      </c>
      <c r="L27" s="885">
        <v>7.3</v>
      </c>
      <c r="M27" s="886">
        <v>0.12</v>
      </c>
    </row>
    <row r="28" spans="1:13" s="127" customFormat="1" ht="17.25" customHeight="1">
      <c r="A28" s="314"/>
      <c r="B28" s="315"/>
      <c r="C28" s="580" t="s">
        <v>424</v>
      </c>
      <c r="D28" s="584" t="s">
        <v>432</v>
      </c>
      <c r="E28" s="878">
        <v>3148</v>
      </c>
      <c r="F28" s="896"/>
      <c r="G28" s="897"/>
      <c r="H28" s="881">
        <v>7.3000000000000001E-3</v>
      </c>
      <c r="I28" s="882">
        <v>0.24</v>
      </c>
      <c r="J28" s="883">
        <v>0.24</v>
      </c>
      <c r="K28" s="884">
        <v>747</v>
      </c>
      <c r="L28" s="885">
        <v>5.4</v>
      </c>
      <c r="M28" s="886">
        <v>0.26</v>
      </c>
    </row>
    <row r="29" spans="1:13" s="127" customFormat="1" ht="17.25" customHeight="1">
      <c r="A29" s="314"/>
      <c r="B29" s="315"/>
      <c r="C29" s="580" t="s">
        <v>424</v>
      </c>
      <c r="D29" s="584" t="s">
        <v>433</v>
      </c>
      <c r="E29" s="878">
        <v>1133</v>
      </c>
      <c r="F29" s="896"/>
      <c r="G29" s="897"/>
      <c r="H29" s="881">
        <v>1.7100000000000001E-2</v>
      </c>
      <c r="I29" s="882">
        <v>0.23</v>
      </c>
      <c r="J29" s="883">
        <v>0.4</v>
      </c>
      <c r="K29" s="884">
        <v>457</v>
      </c>
      <c r="L29" s="885">
        <v>4.4000000000000004</v>
      </c>
      <c r="M29" s="886">
        <v>0.45</v>
      </c>
    </row>
    <row r="30" spans="1:13" s="127" customFormat="1" ht="17.25" customHeight="1">
      <c r="A30" s="314"/>
      <c r="B30" s="315"/>
      <c r="C30" s="580" t="s">
        <v>53</v>
      </c>
      <c r="D30" s="584" t="s">
        <v>434</v>
      </c>
      <c r="E30" s="878">
        <v>585</v>
      </c>
      <c r="F30" s="896"/>
      <c r="G30" s="897"/>
      <c r="H30" s="881">
        <v>4.6300000000000001E-2</v>
      </c>
      <c r="I30" s="882">
        <v>0.23</v>
      </c>
      <c r="J30" s="883">
        <v>0.71</v>
      </c>
      <c r="K30" s="884">
        <v>414</v>
      </c>
      <c r="L30" s="885">
        <v>6.3</v>
      </c>
      <c r="M30" s="886">
        <v>0.84</v>
      </c>
    </row>
    <row r="31" spans="1:13" s="127" customFormat="1" ht="17.25" customHeight="1">
      <c r="A31" s="314"/>
      <c r="B31" s="315"/>
      <c r="C31" s="580" t="s">
        <v>425</v>
      </c>
      <c r="D31" s="584" t="s">
        <v>435</v>
      </c>
      <c r="E31" s="878">
        <v>223</v>
      </c>
      <c r="F31" s="896"/>
      <c r="G31" s="897"/>
      <c r="H31" s="881">
        <v>0.22969999999999999</v>
      </c>
      <c r="I31" s="882">
        <v>0.23</v>
      </c>
      <c r="J31" s="883">
        <v>1.23</v>
      </c>
      <c r="K31" s="884">
        <v>273</v>
      </c>
      <c r="L31" s="885">
        <v>12.4</v>
      </c>
      <c r="M31" s="886">
        <v>1.92</v>
      </c>
    </row>
    <row r="32" spans="1:13" s="127" customFormat="1" ht="17.25" customHeight="1">
      <c r="A32" s="314"/>
      <c r="B32" s="315"/>
      <c r="C32" s="580" t="s">
        <v>33</v>
      </c>
      <c r="D32" s="1668" t="s">
        <v>889</v>
      </c>
      <c r="E32" s="878">
        <v>85</v>
      </c>
      <c r="F32" s="896"/>
      <c r="G32" s="897"/>
      <c r="H32" s="881">
        <v>1</v>
      </c>
      <c r="I32" s="882">
        <v>0.22</v>
      </c>
      <c r="J32" s="883">
        <v>1.41</v>
      </c>
      <c r="K32" s="884">
        <v>120</v>
      </c>
      <c r="L32" s="885">
        <v>10.7</v>
      </c>
      <c r="M32" s="886">
        <v>2.97</v>
      </c>
    </row>
    <row r="33" spans="1:13" s="127" customFormat="1" ht="17.25" customHeight="1" thickBot="1">
      <c r="A33" s="314"/>
      <c r="B33" s="315"/>
      <c r="C33" s="580"/>
      <c r="D33" s="585"/>
      <c r="E33" s="887">
        <v>37066</v>
      </c>
      <c r="F33" s="898"/>
      <c r="G33" s="899"/>
      <c r="H33" s="890">
        <v>6.7999999999999996E-3</v>
      </c>
      <c r="I33" s="891">
        <v>0.22</v>
      </c>
      <c r="J33" s="892">
        <v>0.11</v>
      </c>
      <c r="K33" s="893">
        <v>4122</v>
      </c>
      <c r="L33" s="894">
        <v>49.600000000000009</v>
      </c>
      <c r="M33" s="895">
        <v>0.13</v>
      </c>
    </row>
    <row r="34" spans="1:13" s="127" customFormat="1" ht="17.25" customHeight="1">
      <c r="A34" s="1857"/>
      <c r="B34" s="1858"/>
      <c r="C34" s="587"/>
      <c r="D34" s="588"/>
      <c r="E34" s="866"/>
      <c r="F34" s="867"/>
      <c r="G34" s="876"/>
      <c r="H34" s="869"/>
      <c r="I34" s="870"/>
      <c r="J34" s="871"/>
      <c r="K34" s="872"/>
      <c r="L34" s="873"/>
      <c r="M34" s="874"/>
    </row>
    <row r="35" spans="1:13" s="127" customFormat="1" ht="17.25" customHeight="1">
      <c r="A35" s="1855" t="s">
        <v>638</v>
      </c>
      <c r="B35" s="1856"/>
      <c r="C35" s="582" t="s">
        <v>422</v>
      </c>
      <c r="D35" s="584" t="s">
        <v>430</v>
      </c>
      <c r="E35" s="878">
        <v>3236</v>
      </c>
      <c r="F35" s="879">
        <v>5700</v>
      </c>
      <c r="G35" s="880">
        <v>0.6</v>
      </c>
      <c r="H35" s="881">
        <v>5.0000000000000001E-4</v>
      </c>
      <c r="I35" s="882">
        <v>0.81</v>
      </c>
      <c r="J35" s="883">
        <v>0.03</v>
      </c>
      <c r="K35" s="884">
        <v>84</v>
      </c>
      <c r="L35" s="885">
        <v>1.3</v>
      </c>
      <c r="M35" s="886">
        <v>0.03</v>
      </c>
    </row>
    <row r="36" spans="1:13" s="127" customFormat="1" ht="17.25" customHeight="1">
      <c r="A36" s="1874" t="s">
        <v>639</v>
      </c>
      <c r="B36" s="1875"/>
      <c r="C36" s="580" t="s">
        <v>423</v>
      </c>
      <c r="D36" s="584" t="s">
        <v>431</v>
      </c>
      <c r="E36" s="878">
        <v>1124</v>
      </c>
      <c r="F36" s="879">
        <v>944</v>
      </c>
      <c r="G36" s="880">
        <v>0.79</v>
      </c>
      <c r="H36" s="881">
        <v>2.8999999999999998E-3</v>
      </c>
      <c r="I36" s="882">
        <v>0.83</v>
      </c>
      <c r="J36" s="883">
        <v>0.12</v>
      </c>
      <c r="K36" s="884">
        <v>133</v>
      </c>
      <c r="L36" s="885">
        <v>2.7</v>
      </c>
      <c r="M36" s="886">
        <v>0.15</v>
      </c>
    </row>
    <row r="37" spans="1:13" s="127" customFormat="1" ht="17.25" customHeight="1">
      <c r="A37" s="314"/>
      <c r="B37" s="315"/>
      <c r="C37" s="580" t="s">
        <v>424</v>
      </c>
      <c r="D37" s="584" t="s">
        <v>432</v>
      </c>
      <c r="E37" s="878">
        <v>642</v>
      </c>
      <c r="F37" s="879">
        <v>310</v>
      </c>
      <c r="G37" s="880">
        <v>0.89</v>
      </c>
      <c r="H37" s="881">
        <v>7.7999999999999996E-3</v>
      </c>
      <c r="I37" s="882">
        <v>0.81</v>
      </c>
      <c r="J37" s="883">
        <v>0.26</v>
      </c>
      <c r="K37" s="884">
        <v>164</v>
      </c>
      <c r="L37" s="885">
        <v>4.0999999999999996</v>
      </c>
      <c r="M37" s="886">
        <v>0.34</v>
      </c>
    </row>
    <row r="38" spans="1:13" s="127" customFormat="1" ht="17.25" customHeight="1">
      <c r="A38" s="314"/>
      <c r="B38" s="315"/>
      <c r="C38" s="580" t="s">
        <v>424</v>
      </c>
      <c r="D38" s="584" t="s">
        <v>433</v>
      </c>
      <c r="E38" s="878">
        <v>590</v>
      </c>
      <c r="F38" s="879">
        <v>183</v>
      </c>
      <c r="G38" s="880">
        <v>0.96</v>
      </c>
      <c r="H38" s="881">
        <v>1.7999999999999999E-2</v>
      </c>
      <c r="I38" s="882">
        <v>0.86</v>
      </c>
      <c r="J38" s="883">
        <v>0.51</v>
      </c>
      <c r="K38" s="884">
        <v>300</v>
      </c>
      <c r="L38" s="885">
        <v>9.1999999999999993</v>
      </c>
      <c r="M38" s="886">
        <v>0.7</v>
      </c>
    </row>
    <row r="39" spans="1:13" s="127" customFormat="1" ht="17.25" customHeight="1">
      <c r="A39" s="314"/>
      <c r="B39" s="315"/>
      <c r="C39" s="580" t="s">
        <v>53</v>
      </c>
      <c r="D39" s="584" t="s">
        <v>434</v>
      </c>
      <c r="E39" s="878">
        <v>419</v>
      </c>
      <c r="F39" s="879">
        <v>54</v>
      </c>
      <c r="G39" s="880">
        <v>1.02</v>
      </c>
      <c r="H39" s="881">
        <v>4.58E-2</v>
      </c>
      <c r="I39" s="882">
        <v>0.86</v>
      </c>
      <c r="J39" s="883">
        <v>0.97</v>
      </c>
      <c r="K39" s="884">
        <v>404</v>
      </c>
      <c r="L39" s="885">
        <v>16.399999999999999</v>
      </c>
      <c r="M39" s="886">
        <v>1.46</v>
      </c>
    </row>
    <row r="40" spans="1:13" s="127" customFormat="1" ht="17.25" customHeight="1">
      <c r="A40" s="314"/>
      <c r="B40" s="315"/>
      <c r="C40" s="580" t="s">
        <v>425</v>
      </c>
      <c r="D40" s="584" t="s">
        <v>435</v>
      </c>
      <c r="E40" s="878">
        <v>97</v>
      </c>
      <c r="F40" s="879">
        <v>4</v>
      </c>
      <c r="G40" s="880">
        <v>1.04</v>
      </c>
      <c r="H40" s="881">
        <v>0.2225</v>
      </c>
      <c r="I40" s="882">
        <v>0.83</v>
      </c>
      <c r="J40" s="883">
        <v>2.08</v>
      </c>
      <c r="K40" s="884">
        <v>201</v>
      </c>
      <c r="L40" s="885">
        <v>18.399999999999999</v>
      </c>
      <c r="M40" s="886">
        <v>4.47</v>
      </c>
    </row>
    <row r="41" spans="1:13" s="127" customFormat="1" ht="17.25" customHeight="1">
      <c r="A41" s="314"/>
      <c r="B41" s="315"/>
      <c r="C41" s="580" t="s">
        <v>33</v>
      </c>
      <c r="D41" s="1668" t="s">
        <v>889</v>
      </c>
      <c r="E41" s="878">
        <v>22</v>
      </c>
      <c r="F41" s="1403">
        <v>0</v>
      </c>
      <c r="G41" s="880">
        <v>1.04</v>
      </c>
      <c r="H41" s="881">
        <v>1</v>
      </c>
      <c r="I41" s="882">
        <v>0.64</v>
      </c>
      <c r="J41" s="883">
        <v>1.22</v>
      </c>
      <c r="K41" s="884">
        <v>27</v>
      </c>
      <c r="L41" s="885">
        <v>13.2</v>
      </c>
      <c r="M41" s="886">
        <v>8.6199999999999992</v>
      </c>
    </row>
    <row r="42" spans="1:13" s="127" customFormat="1" ht="17.25" customHeight="1" thickBot="1">
      <c r="A42" s="314"/>
      <c r="B42" s="315"/>
      <c r="C42" s="580"/>
      <c r="D42" s="585"/>
      <c r="E42" s="887">
        <v>6130</v>
      </c>
      <c r="F42" s="888">
        <v>7195</v>
      </c>
      <c r="G42" s="889">
        <v>0.73499999999999999</v>
      </c>
      <c r="H42" s="890">
        <v>1.3599999999999999E-2</v>
      </c>
      <c r="I42" s="891">
        <v>0.82</v>
      </c>
      <c r="J42" s="892">
        <v>0.21</v>
      </c>
      <c r="K42" s="893">
        <v>1313</v>
      </c>
      <c r="L42" s="894">
        <v>65.3</v>
      </c>
      <c r="M42" s="895">
        <v>0.35</v>
      </c>
    </row>
    <row r="43" spans="1:13" s="127" customFormat="1" ht="17.25" customHeight="1">
      <c r="A43" s="1880"/>
      <c r="B43" s="1881"/>
      <c r="C43" s="587"/>
      <c r="D43" s="588"/>
      <c r="E43" s="866"/>
      <c r="F43" s="872"/>
      <c r="G43" s="877"/>
      <c r="H43" s="869"/>
      <c r="I43" s="870"/>
      <c r="J43" s="871"/>
      <c r="K43" s="872"/>
      <c r="L43" s="873"/>
      <c r="M43" s="874"/>
    </row>
    <row r="44" spans="1:13" s="127" customFormat="1" ht="17.25" customHeight="1">
      <c r="A44" s="1876" t="s">
        <v>659</v>
      </c>
      <c r="B44" s="1877"/>
      <c r="C44" s="582" t="s">
        <v>422</v>
      </c>
      <c r="D44" s="584" t="s">
        <v>430</v>
      </c>
      <c r="E44" s="878">
        <v>2432</v>
      </c>
      <c r="F44" s="879">
        <v>1743</v>
      </c>
      <c r="G44" s="880">
        <v>0.82</v>
      </c>
      <c r="H44" s="881">
        <v>6.9999999999999999E-4</v>
      </c>
      <c r="I44" s="882">
        <v>0.47</v>
      </c>
      <c r="J44" s="883">
        <v>0.08</v>
      </c>
      <c r="K44" s="884">
        <v>196</v>
      </c>
      <c r="L44" s="885">
        <v>0.7</v>
      </c>
      <c r="M44" s="886">
        <v>0.08</v>
      </c>
    </row>
    <row r="45" spans="1:13" s="127" customFormat="1" ht="17.25" customHeight="1">
      <c r="A45" s="314"/>
      <c r="B45" s="315"/>
      <c r="C45" s="580" t="s">
        <v>423</v>
      </c>
      <c r="D45" s="584" t="s">
        <v>431</v>
      </c>
      <c r="E45" s="878">
        <v>3070</v>
      </c>
      <c r="F45" s="879">
        <v>452</v>
      </c>
      <c r="G45" s="880">
        <v>0.97</v>
      </c>
      <c r="H45" s="881">
        <v>3.0000000000000001E-3</v>
      </c>
      <c r="I45" s="882">
        <v>0.55000000000000004</v>
      </c>
      <c r="J45" s="883">
        <v>0.28999999999999998</v>
      </c>
      <c r="K45" s="884">
        <v>876</v>
      </c>
      <c r="L45" s="885">
        <v>5.0999999999999996</v>
      </c>
      <c r="M45" s="886">
        <v>0.31</v>
      </c>
    </row>
    <row r="46" spans="1:13" s="127" customFormat="1" ht="17.25" customHeight="1">
      <c r="A46" s="314"/>
      <c r="B46" s="315"/>
      <c r="C46" s="580" t="s">
        <v>424</v>
      </c>
      <c r="D46" s="584" t="s">
        <v>432</v>
      </c>
      <c r="E46" s="878">
        <v>2592</v>
      </c>
      <c r="F46" s="879">
        <v>363</v>
      </c>
      <c r="G46" s="880">
        <v>0.98</v>
      </c>
      <c r="H46" s="881">
        <v>7.7999999999999996E-3</v>
      </c>
      <c r="I46" s="882">
        <v>0.62</v>
      </c>
      <c r="J46" s="883">
        <v>0.56000000000000005</v>
      </c>
      <c r="K46" s="884">
        <v>1443</v>
      </c>
      <c r="L46" s="885">
        <v>12.7</v>
      </c>
      <c r="M46" s="886">
        <v>0.62</v>
      </c>
    </row>
    <row r="47" spans="1:13" s="127" customFormat="1" ht="17.25" customHeight="1">
      <c r="A47" s="314"/>
      <c r="B47" s="315"/>
      <c r="C47" s="580" t="s">
        <v>424</v>
      </c>
      <c r="D47" s="584" t="s">
        <v>433</v>
      </c>
      <c r="E47" s="878">
        <v>1752</v>
      </c>
      <c r="F47" s="879">
        <v>113</v>
      </c>
      <c r="G47" s="880">
        <v>0.99</v>
      </c>
      <c r="H47" s="881">
        <v>1.7100000000000001E-2</v>
      </c>
      <c r="I47" s="882">
        <v>0.64</v>
      </c>
      <c r="J47" s="883">
        <v>0.78</v>
      </c>
      <c r="K47" s="884">
        <v>1375</v>
      </c>
      <c r="L47" s="885">
        <v>19.600000000000001</v>
      </c>
      <c r="M47" s="886">
        <v>0.92</v>
      </c>
    </row>
    <row r="48" spans="1:13" s="127" customFormat="1" ht="17.25" customHeight="1">
      <c r="A48" s="314"/>
      <c r="B48" s="315"/>
      <c r="C48" s="580" t="s">
        <v>53</v>
      </c>
      <c r="D48" s="584" t="s">
        <v>434</v>
      </c>
      <c r="E48" s="878">
        <v>805</v>
      </c>
      <c r="F48" s="879">
        <v>58</v>
      </c>
      <c r="G48" s="880">
        <v>0.98</v>
      </c>
      <c r="H48" s="881">
        <v>4.3700000000000003E-2</v>
      </c>
      <c r="I48" s="882">
        <v>0.64</v>
      </c>
      <c r="J48" s="883">
        <v>0.93</v>
      </c>
      <c r="K48" s="884">
        <v>750</v>
      </c>
      <c r="L48" s="885">
        <v>22.6</v>
      </c>
      <c r="M48" s="886">
        <v>1.28</v>
      </c>
    </row>
    <row r="49" spans="1:13" s="127" customFormat="1" ht="17.25" customHeight="1">
      <c r="A49" s="314"/>
      <c r="B49" s="315"/>
      <c r="C49" s="580" t="s">
        <v>425</v>
      </c>
      <c r="D49" s="584" t="s">
        <v>435</v>
      </c>
      <c r="E49" s="878">
        <v>211</v>
      </c>
      <c r="F49" s="879">
        <v>5</v>
      </c>
      <c r="G49" s="880">
        <v>1</v>
      </c>
      <c r="H49" s="881">
        <v>0.1875</v>
      </c>
      <c r="I49" s="882">
        <v>0.65</v>
      </c>
      <c r="J49" s="883">
        <v>1.37</v>
      </c>
      <c r="K49" s="884">
        <v>288</v>
      </c>
      <c r="L49" s="885">
        <v>26.6</v>
      </c>
      <c r="M49" s="886">
        <v>2.94</v>
      </c>
    </row>
    <row r="50" spans="1:13" s="127" customFormat="1" ht="17.25" customHeight="1">
      <c r="A50" s="314"/>
      <c r="B50" s="315"/>
      <c r="C50" s="580" t="s">
        <v>33</v>
      </c>
      <c r="D50" s="1668" t="s">
        <v>889</v>
      </c>
      <c r="E50" s="878">
        <v>100</v>
      </c>
      <c r="F50" s="879">
        <v>2</v>
      </c>
      <c r="G50" s="880">
        <v>0.99</v>
      </c>
      <c r="H50" s="881">
        <v>1</v>
      </c>
      <c r="I50" s="882">
        <v>0.6</v>
      </c>
      <c r="J50" s="883">
        <v>1.84</v>
      </c>
      <c r="K50" s="884">
        <v>185</v>
      </c>
      <c r="L50" s="885">
        <v>48</v>
      </c>
      <c r="M50" s="886">
        <v>7.81</v>
      </c>
    </row>
    <row r="51" spans="1:13" s="127" customFormat="1" ht="17.25" customHeight="1" thickBot="1">
      <c r="A51" s="314"/>
      <c r="B51" s="315"/>
      <c r="C51" s="580"/>
      <c r="D51" s="311"/>
      <c r="E51" s="887">
        <v>10962</v>
      </c>
      <c r="F51" s="888">
        <v>2736</v>
      </c>
      <c r="G51" s="889">
        <v>0.94</v>
      </c>
      <c r="H51" s="890">
        <v>2.1499999999999998E-2</v>
      </c>
      <c r="I51" s="891">
        <v>0.56999999999999995</v>
      </c>
      <c r="J51" s="892">
        <v>0.47</v>
      </c>
      <c r="K51" s="893">
        <v>5113</v>
      </c>
      <c r="L51" s="894">
        <v>135.30000000000001</v>
      </c>
      <c r="M51" s="895">
        <v>0.62</v>
      </c>
    </row>
    <row r="52" spans="1:13" s="127" customFormat="1" ht="17.25" customHeight="1" thickBot="1">
      <c r="A52" s="1351"/>
      <c r="B52" s="1352"/>
      <c r="C52" s="1353"/>
      <c r="D52" s="1354"/>
      <c r="E52" s="1343">
        <v>64530</v>
      </c>
      <c r="F52" s="1344">
        <v>25095</v>
      </c>
      <c r="G52" s="1345">
        <v>0.86</v>
      </c>
      <c r="H52" s="1346">
        <v>1.03E-2</v>
      </c>
      <c r="I52" s="1347">
        <v>0.33</v>
      </c>
      <c r="J52" s="1348">
        <v>0.17</v>
      </c>
      <c r="K52" s="1344">
        <v>11053</v>
      </c>
      <c r="L52" s="1349">
        <v>255.10000000000002</v>
      </c>
      <c r="M52" s="1350">
        <v>0.22</v>
      </c>
    </row>
    <row r="53" spans="1:13" s="581" customFormat="1" ht="17.25" hidden="1" customHeight="1" thickBot="1">
      <c r="A53" s="316"/>
      <c r="B53" s="317"/>
      <c r="C53" s="318"/>
      <c r="D53" s="319"/>
      <c r="E53" s="320" t="s">
        <v>0</v>
      </c>
      <c r="F53" s="321" t="s">
        <v>0</v>
      </c>
      <c r="G53" s="322"/>
      <c r="H53" s="323"/>
      <c r="I53" s="324"/>
      <c r="J53" s="324"/>
      <c r="K53" s="321"/>
      <c r="L53" s="321"/>
      <c r="M53" s="325"/>
    </row>
    <row r="54" spans="1:13" ht="11.25" customHeight="1"/>
    <row r="55" spans="1:13" ht="17.25" customHeight="1">
      <c r="A55" s="1087" t="s">
        <v>426</v>
      </c>
      <c r="B55" s="1088" t="s">
        <v>575</v>
      </c>
    </row>
    <row r="56" spans="1:13" ht="17.25" customHeight="1">
      <c r="A56" s="1087" t="s">
        <v>395</v>
      </c>
      <c r="B56" s="1088" t="s">
        <v>579</v>
      </c>
    </row>
    <row r="57" spans="1:13" ht="17.25" customHeight="1">
      <c r="A57" s="1087" t="s">
        <v>396</v>
      </c>
      <c r="B57" s="1088" t="s">
        <v>576</v>
      </c>
    </row>
    <row r="58" spans="1:13" ht="17.25" customHeight="1">
      <c r="A58" s="1087" t="s">
        <v>397</v>
      </c>
      <c r="B58" s="1088" t="s">
        <v>577</v>
      </c>
    </row>
    <row r="59" spans="1:13" ht="17.25" customHeight="1">
      <c r="A59" s="1087" t="s">
        <v>427</v>
      </c>
      <c r="B59" s="1088" t="s">
        <v>578</v>
      </c>
    </row>
    <row r="60" spans="1:13" ht="17.25" customHeight="1">
      <c r="A60" s="1087" t="s">
        <v>428</v>
      </c>
      <c r="B60" s="1088" t="s">
        <v>574</v>
      </c>
    </row>
  </sheetData>
  <customSheetViews>
    <customSheetView guid="{8A450B70-B9B2-45BD-9C86-916B7D35EE29}" scale="60" showPageBreaks="1" printArea="1" view="pageBreakPreview" topLeftCell="A7">
      <selection activeCell="B37" sqref="B37"/>
      <pageMargins left="0.39370078740157483" right="0.31496062992125984" top="0.31496062992125984" bottom="0.35433070866141736" header="0.23622047244094491" footer="0.15748031496062992"/>
      <pageSetup scale="62" orientation="landscape" r:id="rId1"/>
      <headerFooter scaleWithDoc="0" alignWithMargins="0">
        <oddFooter>&amp;L&amp;"MetaBookLF-Roman,Italique"&amp;10National Bank of Canada - Supplementary Regulatory Capital Disclosure&amp;R&amp;"MetaBookLF-Roman,Italique"&amp;10page 12</oddFooter>
      </headerFooter>
    </customSheetView>
  </customSheetViews>
  <mergeCells count="22">
    <mergeCell ref="L5:L6"/>
    <mergeCell ref="A36:B36"/>
    <mergeCell ref="A44:B44"/>
    <mergeCell ref="A7:B7"/>
    <mergeCell ref="A43:B43"/>
    <mergeCell ref="A8:B8"/>
    <mergeCell ref="A1:M1"/>
    <mergeCell ref="A17:B18"/>
    <mergeCell ref="A26:B27"/>
    <mergeCell ref="A35:B35"/>
    <mergeCell ref="A34:B34"/>
    <mergeCell ref="A6:C6"/>
    <mergeCell ref="I5:I6"/>
    <mergeCell ref="J5:J6"/>
    <mergeCell ref="K5:K6"/>
    <mergeCell ref="E3:M3"/>
    <mergeCell ref="E4:M4"/>
    <mergeCell ref="E5:E6"/>
    <mergeCell ref="F5:F6"/>
    <mergeCell ref="G5:G6"/>
    <mergeCell ref="H5:H6"/>
    <mergeCell ref="M5:M6"/>
  </mergeCells>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65250" r:id="rId5">
          <objectPr defaultSize="0" autoPict="0" r:id="rId6">
            <anchor moveWithCells="1">
              <from>
                <xdr:col>0</xdr:col>
                <xdr:colOff>76200</xdr:colOff>
                <xdr:row>0</xdr:row>
                <xdr:rowOff>76200</xdr:rowOff>
              </from>
              <to>
                <xdr:col>1</xdr:col>
                <xdr:colOff>133350</xdr:colOff>
                <xdr:row>2</xdr:row>
                <xdr:rowOff>76200</xdr:rowOff>
              </to>
            </anchor>
          </objectPr>
        </oleObject>
      </mc:Choice>
      <mc:Fallback>
        <oleObject progId="Word.Document.8" shapeId="565250" r:id="rId5"/>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tabColor rgb="FF0070C0"/>
    <pageSetUpPr fitToPage="1"/>
  </sheetPr>
  <dimension ref="A1:M60"/>
  <sheetViews>
    <sheetView zoomScale="75" zoomScaleNormal="75" zoomScaleSheetLayoutView="85" workbookViewId="0">
      <selection activeCell="D16" sqref="D16"/>
    </sheetView>
  </sheetViews>
  <sheetFormatPr defaultColWidth="7.109375" defaultRowHeight="14.25"/>
  <cols>
    <col min="1" max="1" width="2.77734375" style="299" customWidth="1"/>
    <col min="2" max="2" width="35.77734375" style="299" customWidth="1"/>
    <col min="3" max="4" width="15.77734375" style="299" customWidth="1"/>
    <col min="5" max="5" width="9.77734375" style="299" customWidth="1"/>
    <col min="6" max="10" width="17.77734375" style="299" customWidth="1"/>
    <col min="11" max="13" width="12.77734375" style="299" customWidth="1"/>
    <col min="14" max="14" width="1.33203125" style="299" customWidth="1"/>
    <col min="15" max="16384" width="7.109375" style="299"/>
  </cols>
  <sheetData>
    <row r="1" spans="1:13" s="1086" customFormat="1" ht="36" customHeight="1">
      <c r="A1" s="1852" t="s">
        <v>786</v>
      </c>
      <c r="B1" s="1852"/>
      <c r="C1" s="1852"/>
      <c r="D1" s="1852"/>
      <c r="E1" s="1852"/>
      <c r="F1" s="1852"/>
      <c r="G1" s="1852"/>
      <c r="H1" s="1852"/>
      <c r="I1" s="1852"/>
      <c r="J1" s="1852"/>
      <c r="K1" s="1852"/>
      <c r="L1" s="1852"/>
      <c r="M1" s="1852"/>
    </row>
    <row r="2" spans="1:13" ht="12" customHeight="1" thickBot="1">
      <c r="A2" s="300"/>
      <c r="B2" s="300"/>
      <c r="C2" s="300"/>
      <c r="D2" s="300"/>
      <c r="E2" s="300"/>
      <c r="F2" s="300"/>
      <c r="G2" s="300"/>
      <c r="H2" s="300"/>
      <c r="I2" s="300"/>
      <c r="J2" s="300"/>
      <c r="K2" s="300"/>
      <c r="L2" s="300"/>
      <c r="M2" s="300"/>
    </row>
    <row r="3" spans="1:13" ht="17.25" customHeight="1">
      <c r="A3" s="301"/>
      <c r="B3" s="301"/>
      <c r="C3" s="301"/>
      <c r="D3" s="301"/>
      <c r="E3" s="1864">
        <v>2018</v>
      </c>
      <c r="F3" s="1865"/>
      <c r="G3" s="1865"/>
      <c r="H3" s="1865"/>
      <c r="I3" s="1865"/>
      <c r="J3" s="1865"/>
      <c r="K3" s="1865"/>
      <c r="L3" s="1865"/>
      <c r="M3" s="1866"/>
    </row>
    <row r="4" spans="1:13" ht="17.25" customHeight="1" thickBot="1">
      <c r="A4" s="303"/>
      <c r="B4" s="303"/>
      <c r="C4" s="302"/>
      <c r="D4" s="302"/>
      <c r="E4" s="1867" t="s">
        <v>4</v>
      </c>
      <c r="F4" s="1868"/>
      <c r="G4" s="1868"/>
      <c r="H4" s="1868"/>
      <c r="I4" s="1868"/>
      <c r="J4" s="1868"/>
      <c r="K4" s="1868"/>
      <c r="L4" s="1868"/>
      <c r="M4" s="1869"/>
    </row>
    <row r="5" spans="1:13" ht="26.1" customHeight="1">
      <c r="A5" s="303"/>
      <c r="B5" s="303"/>
      <c r="C5" s="303"/>
      <c r="D5" s="303"/>
      <c r="E5" s="1870" t="s">
        <v>30</v>
      </c>
      <c r="F5" s="1860" t="s">
        <v>570</v>
      </c>
      <c r="G5" s="1860" t="s">
        <v>571</v>
      </c>
      <c r="H5" s="1860" t="s">
        <v>572</v>
      </c>
      <c r="I5" s="1860" t="s">
        <v>573</v>
      </c>
      <c r="J5" s="1860" t="s">
        <v>708</v>
      </c>
      <c r="K5" s="1862" t="s">
        <v>420</v>
      </c>
      <c r="L5" s="1860" t="s">
        <v>419</v>
      </c>
      <c r="M5" s="1872" t="s">
        <v>718</v>
      </c>
    </row>
    <row r="6" spans="1:13" ht="30.75" customHeight="1" thickBot="1">
      <c r="A6" s="1859" t="s">
        <v>127</v>
      </c>
      <c r="B6" s="1859"/>
      <c r="C6" s="1859"/>
      <c r="D6" s="304"/>
      <c r="E6" s="1871"/>
      <c r="F6" s="1861"/>
      <c r="G6" s="1861"/>
      <c r="H6" s="1861"/>
      <c r="I6" s="1861"/>
      <c r="J6" s="1861"/>
      <c r="K6" s="1863"/>
      <c r="L6" s="1861"/>
      <c r="M6" s="1873"/>
    </row>
    <row r="7" spans="1:13" s="581" customFormat="1" ht="17.25" customHeight="1">
      <c r="A7" s="1878" t="s">
        <v>705</v>
      </c>
      <c r="B7" s="1879"/>
      <c r="C7" s="509" t="s">
        <v>569</v>
      </c>
      <c r="D7" s="510" t="s">
        <v>421</v>
      </c>
      <c r="E7" s="305"/>
      <c r="F7" s="306"/>
      <c r="G7" s="307"/>
      <c r="H7" s="308"/>
      <c r="I7" s="309"/>
      <c r="J7" s="309"/>
      <c r="K7" s="307"/>
      <c r="L7" s="307"/>
      <c r="M7" s="310"/>
    </row>
    <row r="8" spans="1:13" s="127" customFormat="1" ht="17.25" customHeight="1">
      <c r="A8" s="1876" t="s">
        <v>637</v>
      </c>
      <c r="B8" s="1882"/>
      <c r="C8" s="582" t="s">
        <v>422</v>
      </c>
      <c r="D8" s="584" t="s">
        <v>430</v>
      </c>
      <c r="E8" s="878">
        <v>717</v>
      </c>
      <c r="F8" s="734">
        <v>0</v>
      </c>
      <c r="G8" s="880">
        <v>1</v>
      </c>
      <c r="H8" s="881">
        <v>6.9999999999999999E-4</v>
      </c>
      <c r="I8" s="882">
        <v>0.18</v>
      </c>
      <c r="J8" s="883">
        <v>0.03</v>
      </c>
      <c r="K8" s="884">
        <v>24</v>
      </c>
      <c r="L8" s="885">
        <v>0.1</v>
      </c>
      <c r="M8" s="886">
        <v>0.04</v>
      </c>
    </row>
    <row r="9" spans="1:13" s="127" customFormat="1" ht="20.100000000000001" customHeight="1">
      <c r="A9" s="578" t="s">
        <v>656</v>
      </c>
      <c r="B9" s="579"/>
      <c r="C9" s="580" t="s">
        <v>423</v>
      </c>
      <c r="D9" s="584" t="s">
        <v>431</v>
      </c>
      <c r="E9" s="878">
        <v>907</v>
      </c>
      <c r="F9" s="1403">
        <v>0</v>
      </c>
      <c r="G9" s="880">
        <v>1</v>
      </c>
      <c r="H9" s="881">
        <v>3.0000000000000001E-3</v>
      </c>
      <c r="I9" s="882">
        <v>0.12</v>
      </c>
      <c r="J9" s="883">
        <v>0.06</v>
      </c>
      <c r="K9" s="884">
        <v>53</v>
      </c>
      <c r="L9" s="885">
        <v>0.3</v>
      </c>
      <c r="M9" s="886">
        <v>0.06</v>
      </c>
    </row>
    <row r="10" spans="1:13" s="127" customFormat="1" ht="17.25" customHeight="1">
      <c r="A10" s="578"/>
      <c r="B10" s="579"/>
      <c r="C10" s="580" t="s">
        <v>424</v>
      </c>
      <c r="D10" s="584" t="s">
        <v>432</v>
      </c>
      <c r="E10" s="878">
        <v>426</v>
      </c>
      <c r="F10" s="1403">
        <v>0</v>
      </c>
      <c r="G10" s="880">
        <v>1</v>
      </c>
      <c r="H10" s="881">
        <v>7.6E-3</v>
      </c>
      <c r="I10" s="882">
        <v>0.06</v>
      </c>
      <c r="J10" s="883">
        <v>7.0000000000000007E-2</v>
      </c>
      <c r="K10" s="884">
        <v>28</v>
      </c>
      <c r="L10" s="885">
        <v>0.2</v>
      </c>
      <c r="M10" s="886">
        <v>7.0000000000000007E-2</v>
      </c>
    </row>
    <row r="11" spans="1:13" s="127" customFormat="1" ht="17.25" customHeight="1">
      <c r="A11" s="578"/>
      <c r="B11" s="579"/>
      <c r="C11" s="580" t="s">
        <v>424</v>
      </c>
      <c r="D11" s="584" t="s">
        <v>433</v>
      </c>
      <c r="E11" s="878">
        <v>255</v>
      </c>
      <c r="F11" s="1403">
        <v>0</v>
      </c>
      <c r="G11" s="880">
        <v>1</v>
      </c>
      <c r="H11" s="881">
        <v>1.7600000000000001E-2</v>
      </c>
      <c r="I11" s="882">
        <v>0.04</v>
      </c>
      <c r="J11" s="883">
        <v>0.08</v>
      </c>
      <c r="K11" s="884">
        <v>20</v>
      </c>
      <c r="L11" s="885">
        <v>0.2</v>
      </c>
      <c r="M11" s="886">
        <v>0.09</v>
      </c>
    </row>
    <row r="12" spans="1:13" s="127" customFormat="1" ht="17.25" customHeight="1">
      <c r="A12" s="578"/>
      <c r="B12" s="579"/>
      <c r="C12" s="580" t="s">
        <v>53</v>
      </c>
      <c r="D12" s="584" t="s">
        <v>434</v>
      </c>
      <c r="E12" s="878">
        <v>155</v>
      </c>
      <c r="F12" s="1403">
        <v>0</v>
      </c>
      <c r="G12" s="880">
        <v>1</v>
      </c>
      <c r="H12" s="881">
        <v>4.7199999999999999E-2</v>
      </c>
      <c r="I12" s="882">
        <v>0.03</v>
      </c>
      <c r="J12" s="883">
        <v>0.1</v>
      </c>
      <c r="K12" s="884">
        <v>16</v>
      </c>
      <c r="L12" s="885">
        <v>0.2</v>
      </c>
      <c r="M12" s="886">
        <v>0.12</v>
      </c>
    </row>
    <row r="13" spans="1:13" s="127" customFormat="1" ht="17.25" customHeight="1">
      <c r="A13" s="578"/>
      <c r="B13" s="579"/>
      <c r="C13" s="580" t="s">
        <v>425</v>
      </c>
      <c r="D13" s="584" t="s">
        <v>435</v>
      </c>
      <c r="E13" s="878">
        <v>81</v>
      </c>
      <c r="F13" s="1403">
        <v>0</v>
      </c>
      <c r="G13" s="880">
        <v>1</v>
      </c>
      <c r="H13" s="881">
        <v>0.28789999999999999</v>
      </c>
      <c r="I13" s="882">
        <v>0.03</v>
      </c>
      <c r="J13" s="883">
        <v>0.16</v>
      </c>
      <c r="K13" s="884">
        <v>13</v>
      </c>
      <c r="L13" s="885">
        <v>0.7</v>
      </c>
      <c r="M13" s="886">
        <v>0.27</v>
      </c>
    </row>
    <row r="14" spans="1:13" s="127" customFormat="1" ht="17.25" customHeight="1">
      <c r="A14" s="578"/>
      <c r="B14" s="579"/>
      <c r="C14" s="580" t="s">
        <v>33</v>
      </c>
      <c r="D14" s="1668" t="s">
        <v>889</v>
      </c>
      <c r="E14" s="878">
        <v>54</v>
      </c>
      <c r="F14" s="1403">
        <v>0</v>
      </c>
      <c r="G14" s="880">
        <v>1</v>
      </c>
      <c r="H14" s="881">
        <v>1</v>
      </c>
      <c r="I14" s="882">
        <v>0.03</v>
      </c>
      <c r="J14" s="883">
        <v>0.13</v>
      </c>
      <c r="K14" s="884">
        <v>7</v>
      </c>
      <c r="L14" s="885">
        <v>1.6</v>
      </c>
      <c r="M14" s="886">
        <v>0.5</v>
      </c>
    </row>
    <row r="15" spans="1:13" s="127" customFormat="1" ht="17.25" customHeight="1" thickBot="1">
      <c r="A15" s="578"/>
      <c r="B15" s="579"/>
      <c r="C15" s="580"/>
      <c r="D15" s="585"/>
      <c r="E15" s="887">
        <v>2595</v>
      </c>
      <c r="F15" s="888">
        <v>0</v>
      </c>
      <c r="G15" s="889">
        <v>1</v>
      </c>
      <c r="H15" s="890">
        <v>3.6799999999999999E-2</v>
      </c>
      <c r="I15" s="891">
        <v>0.11</v>
      </c>
      <c r="J15" s="892">
        <v>0.06</v>
      </c>
      <c r="K15" s="893">
        <v>161</v>
      </c>
      <c r="L15" s="894">
        <v>3.3</v>
      </c>
      <c r="M15" s="895">
        <v>0.08</v>
      </c>
    </row>
    <row r="16" spans="1:13" s="127" customFormat="1" ht="17.25" customHeight="1">
      <c r="A16" s="312"/>
      <c r="B16" s="313"/>
      <c r="C16" s="583"/>
      <c r="D16" s="586"/>
      <c r="E16" s="866"/>
      <c r="F16" s="867"/>
      <c r="G16" s="868"/>
      <c r="H16" s="869"/>
      <c r="I16" s="870"/>
      <c r="J16" s="871"/>
      <c r="K16" s="872"/>
      <c r="L16" s="873"/>
      <c r="M16" s="874"/>
    </row>
    <row r="17" spans="1:13" s="127" customFormat="1" ht="17.25" customHeight="1">
      <c r="A17" s="1853" t="s">
        <v>657</v>
      </c>
      <c r="B17" s="1854"/>
      <c r="C17" s="582" t="s">
        <v>422</v>
      </c>
      <c r="D17" s="584" t="s">
        <v>430</v>
      </c>
      <c r="E17" s="878">
        <v>6150</v>
      </c>
      <c r="F17" s="879">
        <v>12446</v>
      </c>
      <c r="G17" s="880">
        <v>0.62</v>
      </c>
      <c r="H17" s="881">
        <v>5.0000000000000001E-4</v>
      </c>
      <c r="I17" s="882">
        <v>0.17</v>
      </c>
      <c r="J17" s="883">
        <v>0.02</v>
      </c>
      <c r="K17" s="884">
        <v>150</v>
      </c>
      <c r="L17" s="885">
        <v>0.6</v>
      </c>
      <c r="M17" s="886">
        <v>0.03</v>
      </c>
    </row>
    <row r="18" spans="1:13" s="127" customFormat="1" ht="17.25" customHeight="1">
      <c r="A18" s="1853"/>
      <c r="B18" s="1854"/>
      <c r="C18" s="580" t="s">
        <v>423</v>
      </c>
      <c r="D18" s="584" t="s">
        <v>431</v>
      </c>
      <c r="E18" s="878">
        <v>1342</v>
      </c>
      <c r="F18" s="879">
        <v>1930</v>
      </c>
      <c r="G18" s="880">
        <v>0.78</v>
      </c>
      <c r="H18" s="881">
        <v>2.5999999999999999E-3</v>
      </c>
      <c r="I18" s="882">
        <v>0.19</v>
      </c>
      <c r="J18" s="883">
        <v>0.09</v>
      </c>
      <c r="K18" s="884">
        <v>127</v>
      </c>
      <c r="L18" s="885">
        <v>0.7</v>
      </c>
      <c r="M18" s="886">
        <v>0.1</v>
      </c>
    </row>
    <row r="19" spans="1:13" s="127" customFormat="1" ht="17.25" customHeight="1">
      <c r="A19" s="314"/>
      <c r="B19" s="315"/>
      <c r="C19" s="580" t="s">
        <v>424</v>
      </c>
      <c r="D19" s="584" t="s">
        <v>432</v>
      </c>
      <c r="E19" s="878">
        <v>231</v>
      </c>
      <c r="F19" s="879">
        <v>313</v>
      </c>
      <c r="G19" s="880">
        <v>0.82</v>
      </c>
      <c r="H19" s="881">
        <v>7.1999999999999998E-3</v>
      </c>
      <c r="I19" s="882">
        <v>0.19</v>
      </c>
      <c r="J19" s="883">
        <v>0.2</v>
      </c>
      <c r="K19" s="884">
        <v>45</v>
      </c>
      <c r="L19" s="885">
        <v>0.3</v>
      </c>
      <c r="M19" s="886">
        <v>0.21</v>
      </c>
    </row>
    <row r="20" spans="1:13" s="127" customFormat="1" ht="17.25" customHeight="1">
      <c r="A20" s="314"/>
      <c r="B20" s="315"/>
      <c r="C20" s="580" t="s">
        <v>424</v>
      </c>
      <c r="D20" s="584" t="s">
        <v>433</v>
      </c>
      <c r="E20" s="878">
        <v>70</v>
      </c>
      <c r="F20" s="879">
        <v>108</v>
      </c>
      <c r="G20" s="880">
        <v>0.77</v>
      </c>
      <c r="H20" s="881">
        <v>1.6500000000000001E-2</v>
      </c>
      <c r="I20" s="882">
        <v>0.19</v>
      </c>
      <c r="J20" s="883">
        <v>0.33</v>
      </c>
      <c r="K20" s="884">
        <v>23</v>
      </c>
      <c r="L20" s="885">
        <v>0.2</v>
      </c>
      <c r="M20" s="886">
        <v>0.37</v>
      </c>
    </row>
    <row r="21" spans="1:13" s="127" customFormat="1" ht="17.25" customHeight="1">
      <c r="A21" s="314"/>
      <c r="B21" s="315"/>
      <c r="C21" s="580" t="s">
        <v>53</v>
      </c>
      <c r="D21" s="584" t="s">
        <v>434</v>
      </c>
      <c r="E21" s="878">
        <v>20</v>
      </c>
      <c r="F21" s="879">
        <v>24</v>
      </c>
      <c r="G21" s="880">
        <v>0.86</v>
      </c>
      <c r="H21" s="881">
        <v>4.5699999999999998E-2</v>
      </c>
      <c r="I21" s="882">
        <v>0.19</v>
      </c>
      <c r="J21" s="883">
        <v>0.59</v>
      </c>
      <c r="K21" s="884">
        <v>12</v>
      </c>
      <c r="L21" s="885">
        <v>0.2</v>
      </c>
      <c r="M21" s="886">
        <v>0.71</v>
      </c>
    </row>
    <row r="22" spans="1:13" s="127" customFormat="1" ht="17.25" customHeight="1">
      <c r="A22" s="314"/>
      <c r="B22" s="315"/>
      <c r="C22" s="580" t="s">
        <v>425</v>
      </c>
      <c r="D22" s="584" t="s">
        <v>435</v>
      </c>
      <c r="E22" s="878">
        <v>1</v>
      </c>
      <c r="F22" s="879">
        <v>1</v>
      </c>
      <c r="G22" s="880">
        <v>0.95</v>
      </c>
      <c r="H22" s="881">
        <v>0.1497</v>
      </c>
      <c r="I22" s="882">
        <v>0.2</v>
      </c>
      <c r="J22" s="883">
        <v>1</v>
      </c>
      <c r="K22" s="884">
        <v>1</v>
      </c>
      <c r="L22" s="885">
        <v>0</v>
      </c>
      <c r="M22" s="886">
        <v>1.38</v>
      </c>
    </row>
    <row r="23" spans="1:13" s="127" customFormat="1" ht="17.25" customHeight="1">
      <c r="A23" s="314"/>
      <c r="B23" s="315"/>
      <c r="C23" s="580" t="s">
        <v>33</v>
      </c>
      <c r="D23" s="1668" t="s">
        <v>889</v>
      </c>
      <c r="E23" s="878">
        <v>3</v>
      </c>
      <c r="F23" s="879">
        <v>3</v>
      </c>
      <c r="G23" s="880">
        <v>0.81</v>
      </c>
      <c r="H23" s="881">
        <v>1</v>
      </c>
      <c r="I23" s="882">
        <v>0.17</v>
      </c>
      <c r="J23" s="883">
        <v>1.67</v>
      </c>
      <c r="K23" s="884">
        <v>4</v>
      </c>
      <c r="L23" s="1604">
        <v>0.1</v>
      </c>
      <c r="M23" s="886">
        <v>2.12</v>
      </c>
    </row>
    <row r="24" spans="1:13" s="127" customFormat="1" ht="17.25" customHeight="1" thickBot="1">
      <c r="A24" s="314"/>
      <c r="B24" s="315"/>
      <c r="C24" s="580"/>
      <c r="D24" s="585"/>
      <c r="E24" s="887">
        <v>7817</v>
      </c>
      <c r="F24" s="888">
        <v>14825</v>
      </c>
      <c r="G24" s="889">
        <v>0.66</v>
      </c>
      <c r="H24" s="890">
        <v>1.6999999999999999E-3</v>
      </c>
      <c r="I24" s="891">
        <v>0.18</v>
      </c>
      <c r="J24" s="892">
        <v>0.05</v>
      </c>
      <c r="K24" s="893">
        <v>362</v>
      </c>
      <c r="L24" s="894">
        <v>2.0999999999999996</v>
      </c>
      <c r="M24" s="895">
        <v>0.05</v>
      </c>
    </row>
    <row r="25" spans="1:13" s="127" customFormat="1" ht="17.25" customHeight="1">
      <c r="A25" s="312"/>
      <c r="B25" s="313"/>
      <c r="C25" s="583"/>
      <c r="D25" s="586"/>
      <c r="E25" s="866"/>
      <c r="F25" s="875"/>
      <c r="G25" s="871"/>
      <c r="H25" s="869"/>
      <c r="I25" s="870"/>
      <c r="J25" s="871"/>
      <c r="K25" s="872"/>
      <c r="L25" s="873"/>
      <c r="M25" s="874"/>
    </row>
    <row r="26" spans="1:13" s="127" customFormat="1" ht="17.25" customHeight="1">
      <c r="A26" s="1853" t="s">
        <v>658</v>
      </c>
      <c r="B26" s="1854"/>
      <c r="C26" s="582" t="s">
        <v>422</v>
      </c>
      <c r="D26" s="584" t="s">
        <v>430</v>
      </c>
      <c r="E26" s="878">
        <v>19020</v>
      </c>
      <c r="F26" s="896"/>
      <c r="G26" s="897"/>
      <c r="H26" s="881">
        <v>6.9999999999999999E-4</v>
      </c>
      <c r="I26" s="882">
        <v>0.21</v>
      </c>
      <c r="J26" s="883">
        <v>0.04</v>
      </c>
      <c r="K26" s="884">
        <v>720</v>
      </c>
      <c r="L26" s="885">
        <v>2.9</v>
      </c>
      <c r="M26" s="886">
        <v>0.04</v>
      </c>
    </row>
    <row r="27" spans="1:13" s="127" customFormat="1" ht="17.25" customHeight="1">
      <c r="A27" s="1853"/>
      <c r="B27" s="1854"/>
      <c r="C27" s="580" t="s">
        <v>423</v>
      </c>
      <c r="D27" s="584" t="s">
        <v>431</v>
      </c>
      <c r="E27" s="878">
        <v>11915</v>
      </c>
      <c r="F27" s="896"/>
      <c r="G27" s="897"/>
      <c r="H27" s="881">
        <v>2.7000000000000001E-3</v>
      </c>
      <c r="I27" s="882">
        <v>0.23</v>
      </c>
      <c r="J27" s="883">
        <v>0.12</v>
      </c>
      <c r="K27" s="884">
        <v>1379</v>
      </c>
      <c r="L27" s="885">
        <v>7.5</v>
      </c>
      <c r="M27" s="886">
        <v>0.12</v>
      </c>
    </row>
    <row r="28" spans="1:13" s="127" customFormat="1" ht="17.25" customHeight="1">
      <c r="A28" s="314"/>
      <c r="B28" s="315"/>
      <c r="C28" s="580" t="s">
        <v>424</v>
      </c>
      <c r="D28" s="584" t="s">
        <v>432</v>
      </c>
      <c r="E28" s="878">
        <v>3289</v>
      </c>
      <c r="F28" s="896"/>
      <c r="G28" s="897"/>
      <c r="H28" s="881">
        <v>7.3000000000000001E-3</v>
      </c>
      <c r="I28" s="882">
        <v>0.24</v>
      </c>
      <c r="J28" s="883">
        <v>0.24</v>
      </c>
      <c r="K28" s="884">
        <v>791</v>
      </c>
      <c r="L28" s="885">
        <v>5.8</v>
      </c>
      <c r="M28" s="886">
        <v>0.26</v>
      </c>
    </row>
    <row r="29" spans="1:13" s="127" customFormat="1" ht="17.25" customHeight="1">
      <c r="A29" s="314"/>
      <c r="B29" s="315"/>
      <c r="C29" s="580" t="s">
        <v>424</v>
      </c>
      <c r="D29" s="584" t="s">
        <v>433</v>
      </c>
      <c r="E29" s="878">
        <v>1192</v>
      </c>
      <c r="F29" s="896"/>
      <c r="G29" s="897"/>
      <c r="H29" s="881">
        <v>1.6799999999999999E-2</v>
      </c>
      <c r="I29" s="882">
        <v>0.23</v>
      </c>
      <c r="J29" s="883">
        <v>0.41</v>
      </c>
      <c r="K29" s="884">
        <v>485</v>
      </c>
      <c r="L29" s="885">
        <v>4.7</v>
      </c>
      <c r="M29" s="886">
        <v>0.46</v>
      </c>
    </row>
    <row r="30" spans="1:13" s="127" customFormat="1" ht="17.25" customHeight="1">
      <c r="A30" s="314"/>
      <c r="B30" s="315"/>
      <c r="C30" s="580" t="s">
        <v>53</v>
      </c>
      <c r="D30" s="584" t="s">
        <v>434</v>
      </c>
      <c r="E30" s="878">
        <v>540</v>
      </c>
      <c r="F30" s="896"/>
      <c r="G30" s="897"/>
      <c r="H30" s="881">
        <v>4.6600000000000003E-2</v>
      </c>
      <c r="I30" s="882">
        <v>0.22</v>
      </c>
      <c r="J30" s="883">
        <v>0.69</v>
      </c>
      <c r="K30" s="884">
        <v>374</v>
      </c>
      <c r="L30" s="885">
        <v>5.6</v>
      </c>
      <c r="M30" s="886">
        <v>0.82</v>
      </c>
    </row>
    <row r="31" spans="1:13" s="127" customFormat="1" ht="17.25" customHeight="1">
      <c r="A31" s="314"/>
      <c r="B31" s="315"/>
      <c r="C31" s="580" t="s">
        <v>425</v>
      </c>
      <c r="D31" s="584" t="s">
        <v>435</v>
      </c>
      <c r="E31" s="878">
        <v>265</v>
      </c>
      <c r="F31" s="896"/>
      <c r="G31" s="897"/>
      <c r="H31" s="881">
        <v>0.2334</v>
      </c>
      <c r="I31" s="882">
        <v>0.24</v>
      </c>
      <c r="J31" s="883">
        <v>1.29</v>
      </c>
      <c r="K31" s="884">
        <v>343</v>
      </c>
      <c r="L31" s="885">
        <v>15.2</v>
      </c>
      <c r="M31" s="886">
        <v>2.0099999999999998</v>
      </c>
    </row>
    <row r="32" spans="1:13" s="127" customFormat="1" ht="17.25" customHeight="1">
      <c r="A32" s="314"/>
      <c r="B32" s="315"/>
      <c r="C32" s="580" t="s">
        <v>33</v>
      </c>
      <c r="D32" s="1668" t="s">
        <v>889</v>
      </c>
      <c r="E32" s="878">
        <v>78</v>
      </c>
      <c r="F32" s="896"/>
      <c r="G32" s="897"/>
      <c r="H32" s="881">
        <v>1</v>
      </c>
      <c r="I32" s="882">
        <v>0.23</v>
      </c>
      <c r="J32" s="883">
        <v>1.38</v>
      </c>
      <c r="K32" s="884">
        <v>108</v>
      </c>
      <c r="L32" s="885">
        <v>10.8</v>
      </c>
      <c r="M32" s="886">
        <v>3.11</v>
      </c>
    </row>
    <row r="33" spans="1:13" s="127" customFormat="1" ht="17.25" customHeight="1" thickBot="1">
      <c r="A33" s="314"/>
      <c r="B33" s="315"/>
      <c r="C33" s="580"/>
      <c r="D33" s="585"/>
      <c r="E33" s="887">
        <v>36299</v>
      </c>
      <c r="F33" s="898"/>
      <c r="G33" s="899"/>
      <c r="H33" s="890">
        <v>7.0000000000000001E-3</v>
      </c>
      <c r="I33" s="891">
        <v>0.22</v>
      </c>
      <c r="J33" s="892">
        <v>0.12</v>
      </c>
      <c r="K33" s="893">
        <v>4200</v>
      </c>
      <c r="L33" s="894">
        <v>52.5</v>
      </c>
      <c r="M33" s="895">
        <v>0.13</v>
      </c>
    </row>
    <row r="34" spans="1:13" s="127" customFormat="1" ht="17.25" customHeight="1">
      <c r="A34" s="1857"/>
      <c r="B34" s="1858"/>
      <c r="C34" s="587"/>
      <c r="D34" s="588"/>
      <c r="E34" s="866"/>
      <c r="F34" s="867"/>
      <c r="G34" s="876"/>
      <c r="H34" s="869"/>
      <c r="I34" s="870"/>
      <c r="J34" s="871"/>
      <c r="K34" s="872"/>
      <c r="L34" s="873"/>
      <c r="M34" s="874"/>
    </row>
    <row r="35" spans="1:13" s="127" customFormat="1" ht="17.25" customHeight="1">
      <c r="A35" s="1855" t="s">
        <v>638</v>
      </c>
      <c r="B35" s="1856"/>
      <c r="C35" s="582" t="s">
        <v>422</v>
      </c>
      <c r="D35" s="584" t="s">
        <v>430</v>
      </c>
      <c r="E35" s="878">
        <v>3200</v>
      </c>
      <c r="F35" s="879">
        <v>5608</v>
      </c>
      <c r="G35" s="880">
        <v>0.6</v>
      </c>
      <c r="H35" s="881">
        <v>5.0000000000000001E-4</v>
      </c>
      <c r="I35" s="882">
        <v>0.73</v>
      </c>
      <c r="J35" s="883">
        <v>0.02</v>
      </c>
      <c r="K35" s="884">
        <v>77</v>
      </c>
      <c r="L35" s="885">
        <v>1.2</v>
      </c>
      <c r="M35" s="886">
        <v>0.03</v>
      </c>
    </row>
    <row r="36" spans="1:13" s="127" customFormat="1" ht="17.25" customHeight="1">
      <c r="A36" s="1874" t="s">
        <v>639</v>
      </c>
      <c r="B36" s="1875"/>
      <c r="C36" s="580" t="s">
        <v>423</v>
      </c>
      <c r="D36" s="584" t="s">
        <v>431</v>
      </c>
      <c r="E36" s="878">
        <v>1124</v>
      </c>
      <c r="F36" s="879">
        <v>933</v>
      </c>
      <c r="G36" s="880">
        <v>0.79</v>
      </c>
      <c r="H36" s="881">
        <v>2.8999999999999998E-3</v>
      </c>
      <c r="I36" s="882">
        <v>0.76</v>
      </c>
      <c r="J36" s="883">
        <v>0.11</v>
      </c>
      <c r="K36" s="884">
        <v>121</v>
      </c>
      <c r="L36" s="885">
        <v>2.5</v>
      </c>
      <c r="M36" s="886">
        <v>0.14000000000000001</v>
      </c>
    </row>
    <row r="37" spans="1:13" s="127" customFormat="1" ht="17.25" customHeight="1">
      <c r="A37" s="314"/>
      <c r="B37" s="315"/>
      <c r="C37" s="580" t="s">
        <v>424</v>
      </c>
      <c r="D37" s="584" t="s">
        <v>432</v>
      </c>
      <c r="E37" s="878">
        <v>638</v>
      </c>
      <c r="F37" s="879">
        <v>303</v>
      </c>
      <c r="G37" s="880">
        <v>0.89</v>
      </c>
      <c r="H37" s="881">
        <v>7.7999999999999996E-3</v>
      </c>
      <c r="I37" s="882">
        <v>0.74</v>
      </c>
      <c r="J37" s="883">
        <v>0.23</v>
      </c>
      <c r="K37" s="884">
        <v>148</v>
      </c>
      <c r="L37" s="885">
        <v>3.7</v>
      </c>
      <c r="M37" s="886">
        <v>0.3</v>
      </c>
    </row>
    <row r="38" spans="1:13" s="127" customFormat="1" ht="17.25" customHeight="1">
      <c r="A38" s="314"/>
      <c r="B38" s="315"/>
      <c r="C38" s="580" t="s">
        <v>424</v>
      </c>
      <c r="D38" s="584" t="s">
        <v>433</v>
      </c>
      <c r="E38" s="878">
        <v>582</v>
      </c>
      <c r="F38" s="879">
        <v>179</v>
      </c>
      <c r="G38" s="880">
        <v>0.96</v>
      </c>
      <c r="H38" s="881">
        <v>1.7999999999999999E-2</v>
      </c>
      <c r="I38" s="882">
        <v>0.8</v>
      </c>
      <c r="J38" s="883">
        <v>0.48</v>
      </c>
      <c r="K38" s="884">
        <v>277</v>
      </c>
      <c r="L38" s="885">
        <v>8.4</v>
      </c>
      <c r="M38" s="886">
        <v>0.66</v>
      </c>
    </row>
    <row r="39" spans="1:13" s="127" customFormat="1" ht="17.25" customHeight="1">
      <c r="A39" s="314"/>
      <c r="B39" s="315"/>
      <c r="C39" s="580" t="s">
        <v>53</v>
      </c>
      <c r="D39" s="584" t="s">
        <v>434</v>
      </c>
      <c r="E39" s="878">
        <v>414</v>
      </c>
      <c r="F39" s="879">
        <v>54</v>
      </c>
      <c r="G39" s="880">
        <v>1.02</v>
      </c>
      <c r="H39" s="881">
        <v>4.5600000000000002E-2</v>
      </c>
      <c r="I39" s="882">
        <v>0.81</v>
      </c>
      <c r="J39" s="883">
        <v>0.91</v>
      </c>
      <c r="K39" s="884">
        <v>375</v>
      </c>
      <c r="L39" s="885">
        <v>15.2</v>
      </c>
      <c r="M39" s="886">
        <v>1.36</v>
      </c>
    </row>
    <row r="40" spans="1:13" s="127" customFormat="1" ht="17.25" customHeight="1">
      <c r="A40" s="314"/>
      <c r="B40" s="315"/>
      <c r="C40" s="580" t="s">
        <v>425</v>
      </c>
      <c r="D40" s="584" t="s">
        <v>435</v>
      </c>
      <c r="E40" s="878">
        <v>90</v>
      </c>
      <c r="F40" s="879">
        <v>5</v>
      </c>
      <c r="G40" s="880">
        <v>1.04</v>
      </c>
      <c r="H40" s="881">
        <v>0.2167</v>
      </c>
      <c r="I40" s="882">
        <v>0.78</v>
      </c>
      <c r="J40" s="883">
        <v>1.95</v>
      </c>
      <c r="K40" s="884">
        <v>175</v>
      </c>
      <c r="L40" s="885">
        <v>15.8</v>
      </c>
      <c r="M40" s="886">
        <v>4.16</v>
      </c>
    </row>
    <row r="41" spans="1:13" s="127" customFormat="1" ht="17.25" customHeight="1">
      <c r="A41" s="314"/>
      <c r="B41" s="315"/>
      <c r="C41" s="580" t="s">
        <v>33</v>
      </c>
      <c r="D41" s="1668" t="s">
        <v>889</v>
      </c>
      <c r="E41" s="878">
        <v>22</v>
      </c>
      <c r="F41" s="1403">
        <v>0</v>
      </c>
      <c r="G41" s="880">
        <v>1.04</v>
      </c>
      <c r="H41" s="881">
        <v>1</v>
      </c>
      <c r="I41" s="882">
        <v>0.59</v>
      </c>
      <c r="J41" s="883">
        <v>0.96</v>
      </c>
      <c r="K41" s="884">
        <v>22</v>
      </c>
      <c r="L41" s="885">
        <v>12</v>
      </c>
      <c r="M41" s="886">
        <v>7.6</v>
      </c>
    </row>
    <row r="42" spans="1:13" s="127" customFormat="1" ht="17.25" customHeight="1" thickBot="1">
      <c r="A42" s="314"/>
      <c r="B42" s="315"/>
      <c r="C42" s="580"/>
      <c r="D42" s="585"/>
      <c r="E42" s="887">
        <v>6070</v>
      </c>
      <c r="F42" s="888">
        <v>7082</v>
      </c>
      <c r="G42" s="889">
        <v>0.74299999999999999</v>
      </c>
      <c r="H42" s="890">
        <v>1.34E-2</v>
      </c>
      <c r="I42" s="891">
        <v>0.75</v>
      </c>
      <c r="J42" s="892">
        <v>0.2</v>
      </c>
      <c r="K42" s="893">
        <v>1195</v>
      </c>
      <c r="L42" s="894">
        <v>58.8</v>
      </c>
      <c r="M42" s="895">
        <v>0.32</v>
      </c>
    </row>
    <row r="43" spans="1:13" s="127" customFormat="1" ht="17.25" customHeight="1">
      <c r="A43" s="1880"/>
      <c r="B43" s="1881"/>
      <c r="C43" s="587"/>
      <c r="D43" s="588"/>
      <c r="E43" s="866"/>
      <c r="F43" s="872"/>
      <c r="G43" s="877"/>
      <c r="H43" s="869"/>
      <c r="I43" s="870"/>
      <c r="J43" s="871"/>
      <c r="K43" s="872"/>
      <c r="L43" s="873"/>
      <c r="M43" s="874"/>
    </row>
    <row r="44" spans="1:13" s="127" customFormat="1" ht="17.25" customHeight="1">
      <c r="A44" s="1876" t="s">
        <v>659</v>
      </c>
      <c r="B44" s="1877"/>
      <c r="C44" s="582" t="s">
        <v>422</v>
      </c>
      <c r="D44" s="584" t="s">
        <v>430</v>
      </c>
      <c r="E44" s="878">
        <v>2397</v>
      </c>
      <c r="F44" s="879">
        <v>1711</v>
      </c>
      <c r="G44" s="880">
        <v>0.82</v>
      </c>
      <c r="H44" s="881">
        <v>6.9999999999999999E-4</v>
      </c>
      <c r="I44" s="882">
        <v>0.43</v>
      </c>
      <c r="J44" s="883">
        <v>0.08</v>
      </c>
      <c r="K44" s="884">
        <v>180</v>
      </c>
      <c r="L44" s="885">
        <v>0.7</v>
      </c>
      <c r="M44" s="886">
        <v>0.08</v>
      </c>
    </row>
    <row r="45" spans="1:13" s="127" customFormat="1" ht="17.25" customHeight="1">
      <c r="A45" s="314"/>
      <c r="B45" s="315"/>
      <c r="C45" s="580" t="s">
        <v>423</v>
      </c>
      <c r="D45" s="584" t="s">
        <v>431</v>
      </c>
      <c r="E45" s="878">
        <v>2868</v>
      </c>
      <c r="F45" s="879">
        <v>432</v>
      </c>
      <c r="G45" s="880">
        <v>0.97</v>
      </c>
      <c r="H45" s="881">
        <v>3.0000000000000001E-3</v>
      </c>
      <c r="I45" s="882">
        <v>0.54</v>
      </c>
      <c r="J45" s="883">
        <v>0.28000000000000003</v>
      </c>
      <c r="K45" s="884">
        <v>802</v>
      </c>
      <c r="L45" s="885">
        <v>4.7</v>
      </c>
      <c r="M45" s="886">
        <v>0.3</v>
      </c>
    </row>
    <row r="46" spans="1:13" s="127" customFormat="1" ht="17.25" customHeight="1">
      <c r="A46" s="314"/>
      <c r="B46" s="315"/>
      <c r="C46" s="580" t="s">
        <v>424</v>
      </c>
      <c r="D46" s="584" t="s">
        <v>432</v>
      </c>
      <c r="E46" s="878">
        <v>2486</v>
      </c>
      <c r="F46" s="879">
        <v>341</v>
      </c>
      <c r="G46" s="880">
        <v>0.98</v>
      </c>
      <c r="H46" s="881">
        <v>7.7999999999999996E-3</v>
      </c>
      <c r="I46" s="882">
        <v>0.61</v>
      </c>
      <c r="J46" s="883">
        <v>0.55000000000000004</v>
      </c>
      <c r="K46" s="884">
        <v>1380</v>
      </c>
      <c r="L46" s="885">
        <v>12.1</v>
      </c>
      <c r="M46" s="886">
        <v>0.62</v>
      </c>
    </row>
    <row r="47" spans="1:13" s="127" customFormat="1" ht="17.25" customHeight="1">
      <c r="A47" s="314"/>
      <c r="B47" s="315"/>
      <c r="C47" s="580" t="s">
        <v>424</v>
      </c>
      <c r="D47" s="584" t="s">
        <v>433</v>
      </c>
      <c r="E47" s="878">
        <v>1829</v>
      </c>
      <c r="F47" s="879">
        <v>121</v>
      </c>
      <c r="G47" s="880">
        <v>1.03</v>
      </c>
      <c r="H47" s="881">
        <v>1.6899999999999998E-2</v>
      </c>
      <c r="I47" s="882">
        <v>0.65</v>
      </c>
      <c r="J47" s="883">
        <v>0.8</v>
      </c>
      <c r="K47" s="884">
        <v>1455</v>
      </c>
      <c r="L47" s="885">
        <v>20.3</v>
      </c>
      <c r="M47" s="886">
        <v>0.93</v>
      </c>
    </row>
    <row r="48" spans="1:13" s="127" customFormat="1" ht="17.25" customHeight="1">
      <c r="A48" s="314"/>
      <c r="B48" s="315"/>
      <c r="C48" s="580" t="s">
        <v>53</v>
      </c>
      <c r="D48" s="584" t="s">
        <v>434</v>
      </c>
      <c r="E48" s="878">
        <v>879</v>
      </c>
      <c r="F48" s="879">
        <v>56</v>
      </c>
      <c r="G48" s="880">
        <v>0.99</v>
      </c>
      <c r="H48" s="881">
        <v>4.41E-2</v>
      </c>
      <c r="I48" s="882">
        <v>0.66</v>
      </c>
      <c r="J48" s="883">
        <v>0.95</v>
      </c>
      <c r="K48" s="884">
        <v>838</v>
      </c>
      <c r="L48" s="885">
        <v>25.7</v>
      </c>
      <c r="M48" s="886">
        <v>1.32</v>
      </c>
    </row>
    <row r="49" spans="1:13" s="127" customFormat="1" ht="17.25" customHeight="1">
      <c r="A49" s="314"/>
      <c r="B49" s="315"/>
      <c r="C49" s="580" t="s">
        <v>425</v>
      </c>
      <c r="D49" s="584" t="s">
        <v>435</v>
      </c>
      <c r="E49" s="878">
        <v>236</v>
      </c>
      <c r="F49" s="879">
        <v>5</v>
      </c>
      <c r="G49" s="880">
        <v>0.99</v>
      </c>
      <c r="H49" s="881">
        <v>0.20150000000000001</v>
      </c>
      <c r="I49" s="882">
        <v>0.64</v>
      </c>
      <c r="J49" s="883">
        <v>1.35</v>
      </c>
      <c r="K49" s="884">
        <v>319</v>
      </c>
      <c r="L49" s="885">
        <v>30.9</v>
      </c>
      <c r="M49" s="886">
        <v>2.99</v>
      </c>
    </row>
    <row r="50" spans="1:13" s="127" customFormat="1" ht="17.25" customHeight="1">
      <c r="A50" s="314"/>
      <c r="B50" s="315"/>
      <c r="C50" s="580" t="s">
        <v>33</v>
      </c>
      <c r="D50" s="1668" t="s">
        <v>889</v>
      </c>
      <c r="E50" s="878">
        <v>101</v>
      </c>
      <c r="F50" s="879">
        <v>2</v>
      </c>
      <c r="G50" s="880">
        <v>0.99</v>
      </c>
      <c r="H50" s="881">
        <v>1</v>
      </c>
      <c r="I50" s="882">
        <v>0.57999999999999996</v>
      </c>
      <c r="J50" s="883">
        <v>1.61</v>
      </c>
      <c r="K50" s="884">
        <v>163</v>
      </c>
      <c r="L50" s="885">
        <v>46.6</v>
      </c>
      <c r="M50" s="886">
        <v>7.39</v>
      </c>
    </row>
    <row r="51" spans="1:13" s="127" customFormat="1" ht="17.25" customHeight="1" thickBot="1">
      <c r="A51" s="314"/>
      <c r="B51" s="315"/>
      <c r="C51" s="580"/>
      <c r="D51" s="311"/>
      <c r="E51" s="887">
        <v>10796</v>
      </c>
      <c r="F51" s="888">
        <v>2668</v>
      </c>
      <c r="G51" s="889">
        <v>0.95</v>
      </c>
      <c r="H51" s="890">
        <v>2.3E-2</v>
      </c>
      <c r="I51" s="891">
        <v>0.56000000000000005</v>
      </c>
      <c r="J51" s="892">
        <v>0.48</v>
      </c>
      <c r="K51" s="893">
        <v>5137</v>
      </c>
      <c r="L51" s="894">
        <v>141</v>
      </c>
      <c r="M51" s="895">
        <v>0.64</v>
      </c>
    </row>
    <row r="52" spans="1:13" s="127" customFormat="1" ht="17.25" customHeight="1" thickBot="1">
      <c r="A52" s="1351"/>
      <c r="B52" s="1352"/>
      <c r="C52" s="1353"/>
      <c r="D52" s="1354"/>
      <c r="E52" s="1343">
        <v>63577</v>
      </c>
      <c r="F52" s="1344">
        <v>24575</v>
      </c>
      <c r="G52" s="1345">
        <v>0.87</v>
      </c>
      <c r="H52" s="1346">
        <v>1.09E-2</v>
      </c>
      <c r="I52" s="1347">
        <v>0.32</v>
      </c>
      <c r="J52" s="1348">
        <v>0.17</v>
      </c>
      <c r="K52" s="1344">
        <v>11055</v>
      </c>
      <c r="L52" s="1349">
        <v>257.7</v>
      </c>
      <c r="M52" s="1350">
        <v>0.22</v>
      </c>
    </row>
    <row r="53" spans="1:13" s="581" customFormat="1" ht="17.25" hidden="1" customHeight="1" thickBot="1">
      <c r="A53" s="316"/>
      <c r="B53" s="317"/>
      <c r="C53" s="318"/>
      <c r="D53" s="319"/>
      <c r="E53" s="320" t="s">
        <v>0</v>
      </c>
      <c r="F53" s="321" t="s">
        <v>0</v>
      </c>
      <c r="G53" s="322"/>
      <c r="H53" s="323"/>
      <c r="I53" s="324"/>
      <c r="J53" s="324"/>
      <c r="K53" s="321"/>
      <c r="L53" s="321"/>
      <c r="M53" s="325"/>
    </row>
    <row r="54" spans="1:13" ht="11.25" customHeight="1"/>
    <row r="55" spans="1:13" ht="17.25" customHeight="1">
      <c r="A55" s="1087" t="s">
        <v>426</v>
      </c>
      <c r="B55" s="1088" t="s">
        <v>575</v>
      </c>
    </row>
    <row r="56" spans="1:13" ht="17.25" customHeight="1">
      <c r="A56" s="1087" t="s">
        <v>395</v>
      </c>
      <c r="B56" s="1088" t="s">
        <v>579</v>
      </c>
    </row>
    <row r="57" spans="1:13" ht="17.25" customHeight="1">
      <c r="A57" s="1087" t="s">
        <v>396</v>
      </c>
      <c r="B57" s="1088" t="s">
        <v>576</v>
      </c>
    </row>
    <row r="58" spans="1:13" ht="17.25" customHeight="1">
      <c r="A58" s="1087" t="s">
        <v>397</v>
      </c>
      <c r="B58" s="1088" t="s">
        <v>577</v>
      </c>
    </row>
    <row r="59" spans="1:13" ht="17.25" customHeight="1">
      <c r="A59" s="1087" t="s">
        <v>427</v>
      </c>
      <c r="B59" s="1088" t="s">
        <v>578</v>
      </c>
    </row>
    <row r="60" spans="1:13" ht="17.25" customHeight="1">
      <c r="A60" s="1087" t="s">
        <v>428</v>
      </c>
      <c r="B60" s="1088" t="s">
        <v>574</v>
      </c>
    </row>
  </sheetData>
  <mergeCells count="22">
    <mergeCell ref="A1:M1"/>
    <mergeCell ref="E3:M3"/>
    <mergeCell ref="E4:M4"/>
    <mergeCell ref="E5:E6"/>
    <mergeCell ref="F5:F6"/>
    <mergeCell ref="G5:G6"/>
    <mergeCell ref="H5:H6"/>
    <mergeCell ref="I5:I6"/>
    <mergeCell ref="J5:J6"/>
    <mergeCell ref="K5:K6"/>
    <mergeCell ref="A36:B36"/>
    <mergeCell ref="A43:B43"/>
    <mergeCell ref="A44:B44"/>
    <mergeCell ref="L5:L6"/>
    <mergeCell ref="M5:M6"/>
    <mergeCell ref="A6:C6"/>
    <mergeCell ref="A7:B7"/>
    <mergeCell ref="A8:B8"/>
    <mergeCell ref="A17:B18"/>
    <mergeCell ref="A26:B27"/>
    <mergeCell ref="A34:B34"/>
    <mergeCell ref="A35:B35"/>
  </mergeCells>
  <pageMargins left="0.31496062992125984" right="0.31496062992125984" top="0.39370078740157483" bottom="0.39370078740157483" header="0.19685039370078741" footer="0.19685039370078741"/>
  <pageSetup scale="53"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822273" r:id="rId4">
          <objectPr defaultSize="0" autoPict="0" r:id="rId5">
            <anchor moveWithCells="1">
              <from>
                <xdr:col>0</xdr:col>
                <xdr:colOff>76200</xdr:colOff>
                <xdr:row>0</xdr:row>
                <xdr:rowOff>76200</xdr:rowOff>
              </from>
              <to>
                <xdr:col>1</xdr:col>
                <xdr:colOff>133350</xdr:colOff>
                <xdr:row>2</xdr:row>
                <xdr:rowOff>76200</xdr:rowOff>
              </to>
            </anchor>
          </objectPr>
        </oleObject>
      </mc:Choice>
      <mc:Fallback>
        <oleObject progId="Word.Document.8" shapeId="822273"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rgb="FF0070C0"/>
    <pageSetUpPr fitToPage="1"/>
  </sheetPr>
  <dimension ref="A1:AA88"/>
  <sheetViews>
    <sheetView showZeros="0" showRuler="0" zoomScale="75" zoomScaleNormal="75" zoomScaleSheetLayoutView="80" workbookViewId="0">
      <selection activeCell="A23" sqref="A23"/>
    </sheetView>
  </sheetViews>
  <sheetFormatPr defaultColWidth="11.5546875" defaultRowHeight="15"/>
  <cols>
    <col min="1" max="3" width="13.77734375" style="47" customWidth="1"/>
    <col min="4" max="29" width="11.77734375" style="47" customWidth="1"/>
    <col min="30" max="16384" width="11.5546875" style="47"/>
  </cols>
  <sheetData>
    <row r="1" spans="1:27" s="1070" customFormat="1" ht="39" customHeight="1">
      <c r="A1" s="1900" t="s">
        <v>793</v>
      </c>
      <c r="B1" s="1900"/>
      <c r="C1" s="1900"/>
      <c r="D1" s="1900"/>
      <c r="E1" s="1900"/>
      <c r="F1" s="1900"/>
      <c r="G1" s="1900"/>
      <c r="H1" s="1900"/>
      <c r="I1" s="1900"/>
      <c r="J1" s="1900"/>
      <c r="K1" s="1900"/>
      <c r="L1" s="1900"/>
      <c r="M1" s="1900"/>
      <c r="N1" s="1900"/>
      <c r="O1" s="1900"/>
      <c r="P1" s="1900"/>
      <c r="Q1" s="1900"/>
      <c r="R1" s="1900"/>
      <c r="S1" s="1900"/>
      <c r="T1" s="1900"/>
      <c r="U1" s="1900"/>
      <c r="V1" s="1900"/>
      <c r="W1" s="1900"/>
      <c r="X1" s="1900"/>
      <c r="Y1" s="1900"/>
      <c r="Z1" s="1900"/>
      <c r="AA1" s="1900"/>
    </row>
    <row r="2" spans="1:27" ht="8.25" customHeight="1" thickBot="1">
      <c r="A2" s="504"/>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row>
    <row r="3" spans="1:27" s="106" customFormat="1" ht="17.25" customHeight="1">
      <c r="A3" s="620"/>
      <c r="B3" s="620"/>
      <c r="C3" s="623"/>
      <c r="D3" s="1898" t="s">
        <v>899</v>
      </c>
      <c r="E3" s="1899"/>
      <c r="F3" s="1899"/>
      <c r="G3" s="1899"/>
      <c r="H3" s="1899"/>
      <c r="I3" s="1899"/>
      <c r="J3" s="1899"/>
      <c r="K3" s="1905"/>
      <c r="L3" s="1898" t="s">
        <v>834</v>
      </c>
      <c r="M3" s="1899"/>
      <c r="N3" s="1899"/>
      <c r="O3" s="1899"/>
      <c r="P3" s="1899"/>
      <c r="Q3" s="1899"/>
      <c r="R3" s="1899"/>
      <c r="S3" s="1905"/>
      <c r="T3" s="1898" t="s">
        <v>822</v>
      </c>
      <c r="U3" s="1899"/>
      <c r="V3" s="1899"/>
      <c r="W3" s="1899"/>
      <c r="X3" s="1899"/>
      <c r="Y3" s="1899"/>
      <c r="Z3" s="1899"/>
      <c r="AA3" s="1905"/>
    </row>
    <row r="4" spans="1:27" s="184" customFormat="1" ht="17.25" customHeight="1" thickBot="1">
      <c r="A4" s="622" t="s">
        <v>127</v>
      </c>
      <c r="B4" s="624"/>
      <c r="C4" s="625"/>
      <c r="D4" s="1908" t="s">
        <v>369</v>
      </c>
      <c r="E4" s="1909"/>
      <c r="F4" s="1909"/>
      <c r="G4" s="1909"/>
      <c r="H4" s="1909"/>
      <c r="I4" s="1909"/>
      <c r="J4" s="1909"/>
      <c r="K4" s="1909"/>
      <c r="L4" s="1909"/>
      <c r="M4" s="1909"/>
      <c r="N4" s="1909"/>
      <c r="O4" s="1909"/>
      <c r="P4" s="1909"/>
      <c r="Q4" s="1909"/>
      <c r="R4" s="1909"/>
      <c r="S4" s="1909"/>
      <c r="T4" s="1909"/>
      <c r="U4" s="1909"/>
      <c r="V4" s="1909"/>
      <c r="W4" s="1909"/>
      <c r="X4" s="1909"/>
      <c r="Y4" s="1909"/>
      <c r="Z4" s="1909"/>
      <c r="AA4" s="1910"/>
    </row>
    <row r="5" spans="1:27" ht="18" customHeight="1">
      <c r="A5" s="1901" t="s">
        <v>261</v>
      </c>
      <c r="B5" s="1903" t="s">
        <v>523</v>
      </c>
      <c r="C5" s="1906" t="s">
        <v>263</v>
      </c>
      <c r="D5" s="1895" t="s">
        <v>694</v>
      </c>
      <c r="E5" s="1889"/>
      <c r="F5" s="1889"/>
      <c r="G5" s="1890"/>
      <c r="H5" s="1891" t="s">
        <v>329</v>
      </c>
      <c r="I5" s="1891" t="s">
        <v>330</v>
      </c>
      <c r="J5" s="1891" t="s">
        <v>582</v>
      </c>
      <c r="K5" s="1893" t="s">
        <v>262</v>
      </c>
      <c r="L5" s="1889" t="s">
        <v>694</v>
      </c>
      <c r="M5" s="1889"/>
      <c r="N5" s="1889"/>
      <c r="O5" s="1890"/>
      <c r="P5" s="1891" t="s">
        <v>329</v>
      </c>
      <c r="Q5" s="1891" t="s">
        <v>330</v>
      </c>
      <c r="R5" s="1891" t="s">
        <v>582</v>
      </c>
      <c r="S5" s="1913" t="s">
        <v>262</v>
      </c>
      <c r="T5" s="1895" t="s">
        <v>694</v>
      </c>
      <c r="U5" s="1889"/>
      <c r="V5" s="1889"/>
      <c r="W5" s="1890"/>
      <c r="X5" s="1891" t="s">
        <v>329</v>
      </c>
      <c r="Y5" s="1891" t="s">
        <v>330</v>
      </c>
      <c r="Z5" s="1891" t="s">
        <v>582</v>
      </c>
      <c r="AA5" s="1893" t="s">
        <v>262</v>
      </c>
    </row>
    <row r="6" spans="1:27" ht="18" customHeight="1">
      <c r="A6" s="1902"/>
      <c r="B6" s="1904"/>
      <c r="C6" s="1907"/>
      <c r="D6" s="1093" t="s">
        <v>344</v>
      </c>
      <c r="E6" s="1091" t="s">
        <v>366</v>
      </c>
      <c r="F6" s="1091" t="s">
        <v>367</v>
      </c>
      <c r="G6" s="1092" t="s">
        <v>5</v>
      </c>
      <c r="H6" s="1892"/>
      <c r="I6" s="1892"/>
      <c r="J6" s="1892"/>
      <c r="K6" s="1894"/>
      <c r="L6" s="1090" t="s">
        <v>344</v>
      </c>
      <c r="M6" s="1091" t="s">
        <v>366</v>
      </c>
      <c r="N6" s="1091" t="s">
        <v>367</v>
      </c>
      <c r="O6" s="1092" t="s">
        <v>5</v>
      </c>
      <c r="P6" s="1892"/>
      <c r="Q6" s="1892"/>
      <c r="R6" s="1892"/>
      <c r="S6" s="1914"/>
      <c r="T6" s="1093" t="s">
        <v>344</v>
      </c>
      <c r="U6" s="1091" t="s">
        <v>366</v>
      </c>
      <c r="V6" s="1091" t="s">
        <v>367</v>
      </c>
      <c r="W6" s="1091" t="s">
        <v>5</v>
      </c>
      <c r="X6" s="1892"/>
      <c r="Y6" s="1892"/>
      <c r="Z6" s="1892"/>
      <c r="AA6" s="1894"/>
    </row>
    <row r="7" spans="1:27" ht="17.25" customHeight="1">
      <c r="A7" s="1498">
        <v>1</v>
      </c>
      <c r="B7" s="1499" t="s">
        <v>264</v>
      </c>
      <c r="C7" s="1500" t="s">
        <v>265</v>
      </c>
      <c r="D7" s="1501">
        <v>104</v>
      </c>
      <c r="E7" s="1502">
        <v>12</v>
      </c>
      <c r="F7" s="1502">
        <v>87</v>
      </c>
      <c r="G7" s="1503">
        <v>203</v>
      </c>
      <c r="H7" s="1504">
        <v>2.9999999999999997E-4</v>
      </c>
      <c r="I7" s="1505">
        <v>0.48359999999999997</v>
      </c>
      <c r="J7" s="1502">
        <v>4</v>
      </c>
      <c r="K7" s="1739">
        <v>1.9704433497536946E-2</v>
      </c>
      <c r="L7" s="1501">
        <v>99</v>
      </c>
      <c r="M7" s="1502">
        <v>10</v>
      </c>
      <c r="N7" s="1502">
        <v>35</v>
      </c>
      <c r="O7" s="1503">
        <v>144</v>
      </c>
      <c r="P7" s="1504">
        <v>2.9999999999999997E-4</v>
      </c>
      <c r="Q7" s="1505">
        <v>0.3296</v>
      </c>
      <c r="R7" s="1502">
        <v>3</v>
      </c>
      <c r="S7" s="1507">
        <v>2.0833333333333332E-2</v>
      </c>
      <c r="T7" s="1501">
        <v>88</v>
      </c>
      <c r="U7" s="1502">
        <v>20</v>
      </c>
      <c r="V7" s="1502">
        <v>46</v>
      </c>
      <c r="W7" s="1503">
        <v>154</v>
      </c>
      <c r="X7" s="1504">
        <v>2.9999999999999867E-4</v>
      </c>
      <c r="Y7" s="1505">
        <v>0.36644418071743506</v>
      </c>
      <c r="Z7" s="1502">
        <v>4</v>
      </c>
      <c r="AA7" s="1507">
        <v>2.5974025974025976E-2</v>
      </c>
    </row>
    <row r="8" spans="1:27" ht="17.25" customHeight="1">
      <c r="A8" s="1508" t="s">
        <v>267</v>
      </c>
      <c r="B8" s="1509" t="s">
        <v>268</v>
      </c>
      <c r="C8" s="1510" t="s">
        <v>78</v>
      </c>
      <c r="D8" s="1511">
        <v>71</v>
      </c>
      <c r="E8" s="1512">
        <v>64</v>
      </c>
      <c r="F8" s="1512">
        <v>452</v>
      </c>
      <c r="G8" s="1513">
        <v>587</v>
      </c>
      <c r="H8" s="1504">
        <v>4.0000000000000002E-4</v>
      </c>
      <c r="I8" s="1505">
        <v>0.41389999999999999</v>
      </c>
      <c r="J8" s="1512">
        <v>33</v>
      </c>
      <c r="K8" s="1739">
        <v>5.6218057921635436E-2</v>
      </c>
      <c r="L8" s="1511">
        <v>70</v>
      </c>
      <c r="M8" s="1512">
        <v>54</v>
      </c>
      <c r="N8" s="1512">
        <v>260</v>
      </c>
      <c r="O8" s="1513">
        <v>384</v>
      </c>
      <c r="P8" s="1504">
        <v>4.0000000000000002E-4</v>
      </c>
      <c r="Q8" s="1505">
        <v>0.40939999999999999</v>
      </c>
      <c r="R8" s="1512">
        <v>23</v>
      </c>
      <c r="S8" s="1507">
        <v>5.9895833333333336E-2</v>
      </c>
      <c r="T8" s="1511">
        <v>80</v>
      </c>
      <c r="U8" s="1512">
        <v>47</v>
      </c>
      <c r="V8" s="1512">
        <v>190</v>
      </c>
      <c r="W8" s="1513">
        <v>317</v>
      </c>
      <c r="X8" s="1504">
        <v>3.8999999999999978E-4</v>
      </c>
      <c r="Y8" s="1505">
        <v>0.40233399252028873</v>
      </c>
      <c r="Z8" s="1512">
        <v>20</v>
      </c>
      <c r="AA8" s="1507">
        <v>6.3091482649842268E-2</v>
      </c>
    </row>
    <row r="9" spans="1:27" ht="17.25" customHeight="1">
      <c r="A9" s="1508" t="s">
        <v>270</v>
      </c>
      <c r="B9" s="1509" t="s">
        <v>271</v>
      </c>
      <c r="C9" s="1510" t="s">
        <v>77</v>
      </c>
      <c r="D9" s="1511">
        <v>230</v>
      </c>
      <c r="E9" s="1512">
        <v>787</v>
      </c>
      <c r="F9" s="1512">
        <v>381</v>
      </c>
      <c r="G9" s="1513">
        <v>1398</v>
      </c>
      <c r="H9" s="1504">
        <v>5.0000000000000001E-4</v>
      </c>
      <c r="I9" s="1505">
        <v>0.50590000000000002</v>
      </c>
      <c r="J9" s="1512">
        <v>289</v>
      </c>
      <c r="K9" s="1739">
        <v>0.2067238912732475</v>
      </c>
      <c r="L9" s="1511">
        <v>221</v>
      </c>
      <c r="M9" s="1512">
        <v>786</v>
      </c>
      <c r="N9" s="1512">
        <v>258</v>
      </c>
      <c r="O9" s="1513">
        <v>1265</v>
      </c>
      <c r="P9" s="1504">
        <v>5.0000000000000001E-4</v>
      </c>
      <c r="Q9" s="1505">
        <v>0.50780000000000003</v>
      </c>
      <c r="R9" s="1512">
        <v>277</v>
      </c>
      <c r="S9" s="1507">
        <v>0.21897233201581029</v>
      </c>
      <c r="T9" s="1511">
        <v>208</v>
      </c>
      <c r="U9" s="1512">
        <v>596</v>
      </c>
      <c r="V9" s="1512">
        <v>590</v>
      </c>
      <c r="W9" s="1513">
        <v>1394</v>
      </c>
      <c r="X9" s="1504">
        <v>4.9000000000000248E-4</v>
      </c>
      <c r="Y9" s="1505">
        <v>0.5334667237482581</v>
      </c>
      <c r="Z9" s="1512">
        <v>263</v>
      </c>
      <c r="AA9" s="1507">
        <v>0.18866571018651362</v>
      </c>
    </row>
    <row r="10" spans="1:27" ht="17.25" customHeight="1">
      <c r="A10" s="1508" t="s">
        <v>273</v>
      </c>
      <c r="B10" s="1509" t="s">
        <v>274</v>
      </c>
      <c r="C10" s="1510" t="s">
        <v>141</v>
      </c>
      <c r="D10" s="1511">
        <v>918</v>
      </c>
      <c r="E10" s="1512">
        <v>1108</v>
      </c>
      <c r="F10" s="1512">
        <v>259</v>
      </c>
      <c r="G10" s="1513">
        <v>2285</v>
      </c>
      <c r="H10" s="1504">
        <v>8.0000000000000004E-4</v>
      </c>
      <c r="I10" s="1505">
        <v>0.4803</v>
      </c>
      <c r="J10" s="1512">
        <v>524</v>
      </c>
      <c r="K10" s="1739">
        <v>0.22932166301969364</v>
      </c>
      <c r="L10" s="1511">
        <v>989</v>
      </c>
      <c r="M10" s="1512">
        <v>1209</v>
      </c>
      <c r="N10" s="1512">
        <v>250</v>
      </c>
      <c r="O10" s="1513">
        <v>2448</v>
      </c>
      <c r="P10" s="1504">
        <v>8.0000000000000004E-4</v>
      </c>
      <c r="Q10" s="1505">
        <v>0.46829999999999999</v>
      </c>
      <c r="R10" s="1512">
        <v>553</v>
      </c>
      <c r="S10" s="1507">
        <v>0.22589869281045752</v>
      </c>
      <c r="T10" s="1511">
        <v>988</v>
      </c>
      <c r="U10" s="1512">
        <v>1151</v>
      </c>
      <c r="V10" s="1512">
        <v>198</v>
      </c>
      <c r="W10" s="1513">
        <v>2337</v>
      </c>
      <c r="X10" s="1504">
        <v>7.9999999999999928E-4</v>
      </c>
      <c r="Y10" s="1505">
        <v>0.4513990751091802</v>
      </c>
      <c r="Z10" s="1512">
        <v>507</v>
      </c>
      <c r="AA10" s="1507">
        <v>0.21694480102695765</v>
      </c>
    </row>
    <row r="11" spans="1:27" ht="17.25" customHeight="1">
      <c r="A11" s="1508" t="s">
        <v>276</v>
      </c>
      <c r="B11" s="1509" t="s">
        <v>277</v>
      </c>
      <c r="C11" s="1510" t="s">
        <v>278</v>
      </c>
      <c r="D11" s="1511">
        <v>5150</v>
      </c>
      <c r="E11" s="1512">
        <v>3848</v>
      </c>
      <c r="F11" s="1512">
        <v>790</v>
      </c>
      <c r="G11" s="1513">
        <v>9788</v>
      </c>
      <c r="H11" s="1504">
        <v>1.2999999999999999E-3</v>
      </c>
      <c r="I11" s="1505">
        <v>0.36270000000000002</v>
      </c>
      <c r="J11" s="1512">
        <v>2399</v>
      </c>
      <c r="K11" s="1739">
        <v>0.24509603596240295</v>
      </c>
      <c r="L11" s="1511">
        <v>4535</v>
      </c>
      <c r="M11" s="1512">
        <v>3694</v>
      </c>
      <c r="N11" s="1512">
        <v>614</v>
      </c>
      <c r="O11" s="1513">
        <v>8843</v>
      </c>
      <c r="P11" s="1504">
        <v>1.2999999999999999E-3</v>
      </c>
      <c r="Q11" s="1505">
        <v>0.37430000000000002</v>
      </c>
      <c r="R11" s="1512">
        <v>2240</v>
      </c>
      <c r="S11" s="1507">
        <v>0.25330770100644578</v>
      </c>
      <c r="T11" s="1511">
        <v>4815</v>
      </c>
      <c r="U11" s="1512">
        <v>3262</v>
      </c>
      <c r="V11" s="1512">
        <v>595</v>
      </c>
      <c r="W11" s="1513">
        <v>8672</v>
      </c>
      <c r="X11" s="1504">
        <v>1.320000000000003E-3</v>
      </c>
      <c r="Y11" s="1505">
        <v>0.3704635526540549</v>
      </c>
      <c r="Z11" s="1512">
        <v>2171</v>
      </c>
      <c r="AA11" s="1507">
        <v>0.2503459409594096</v>
      </c>
    </row>
    <row r="12" spans="1:27" ht="17.25" customHeight="1">
      <c r="A12" s="1508" t="s">
        <v>280</v>
      </c>
      <c r="B12" s="1509" t="s">
        <v>281</v>
      </c>
      <c r="C12" s="1510" t="s">
        <v>282</v>
      </c>
      <c r="D12" s="1511">
        <v>7913</v>
      </c>
      <c r="E12" s="1512">
        <v>4103</v>
      </c>
      <c r="F12" s="1512">
        <v>621</v>
      </c>
      <c r="G12" s="1513">
        <v>12637</v>
      </c>
      <c r="H12" s="1504">
        <v>2.2000000000000001E-3</v>
      </c>
      <c r="I12" s="1505">
        <v>0.38279999999999997</v>
      </c>
      <c r="J12" s="1512">
        <v>4006</v>
      </c>
      <c r="K12" s="1739">
        <v>0.31700561842209385</v>
      </c>
      <c r="L12" s="1511">
        <v>7123</v>
      </c>
      <c r="M12" s="1512">
        <v>4079</v>
      </c>
      <c r="N12" s="1512">
        <v>603</v>
      </c>
      <c r="O12" s="1513">
        <v>11805</v>
      </c>
      <c r="P12" s="1504">
        <v>2.2000000000000001E-3</v>
      </c>
      <c r="Q12" s="1505">
        <v>0.38850000000000001</v>
      </c>
      <c r="R12" s="1512">
        <v>4000</v>
      </c>
      <c r="S12" s="1507">
        <v>0.33883947479881404</v>
      </c>
      <c r="T12" s="1511">
        <v>7091</v>
      </c>
      <c r="U12" s="1512">
        <v>3554</v>
      </c>
      <c r="V12" s="1512">
        <v>517</v>
      </c>
      <c r="W12" s="1513">
        <v>11162</v>
      </c>
      <c r="X12" s="1504">
        <v>2.1799999999999914E-3</v>
      </c>
      <c r="Y12" s="1505">
        <v>0.39521410198105983</v>
      </c>
      <c r="Z12" s="1512">
        <v>3755</v>
      </c>
      <c r="AA12" s="1507">
        <v>0.33640924565490055</v>
      </c>
    </row>
    <row r="13" spans="1:27" ht="17.25" customHeight="1">
      <c r="A13" s="1508" t="s">
        <v>284</v>
      </c>
      <c r="B13" s="1509" t="s">
        <v>285</v>
      </c>
      <c r="C13" s="1510" t="s">
        <v>286</v>
      </c>
      <c r="D13" s="1511">
        <v>8775</v>
      </c>
      <c r="E13" s="1512">
        <v>3652</v>
      </c>
      <c r="F13" s="1512">
        <v>820</v>
      </c>
      <c r="G13" s="1513">
        <v>13247</v>
      </c>
      <c r="H13" s="1504">
        <v>3.5999999999999999E-3</v>
      </c>
      <c r="I13" s="1505">
        <v>0.3397</v>
      </c>
      <c r="J13" s="1512">
        <v>5033</v>
      </c>
      <c r="K13" s="1739">
        <v>0.37993507964067336</v>
      </c>
      <c r="L13" s="1511">
        <v>8351</v>
      </c>
      <c r="M13" s="1512">
        <v>3202</v>
      </c>
      <c r="N13" s="1512">
        <v>661</v>
      </c>
      <c r="O13" s="1513">
        <v>12214</v>
      </c>
      <c r="P13" s="1504">
        <v>3.5999999999999999E-3</v>
      </c>
      <c r="Q13" s="1505">
        <v>0.3508</v>
      </c>
      <c r="R13" s="1512">
        <v>4744</v>
      </c>
      <c r="S13" s="1507">
        <v>0.38840674635663991</v>
      </c>
      <c r="T13" s="1511">
        <v>7764</v>
      </c>
      <c r="U13" s="1512">
        <v>3115</v>
      </c>
      <c r="V13" s="1512">
        <v>683</v>
      </c>
      <c r="W13" s="1513">
        <v>11562</v>
      </c>
      <c r="X13" s="1504">
        <v>3.5999999999999886E-3</v>
      </c>
      <c r="Y13" s="1505">
        <v>0.35814899344480539</v>
      </c>
      <c r="Z13" s="1512">
        <v>4521</v>
      </c>
      <c r="AA13" s="1507">
        <v>0.39102231447846392</v>
      </c>
    </row>
    <row r="14" spans="1:27" ht="17.25" customHeight="1">
      <c r="A14" s="1508" t="s">
        <v>288</v>
      </c>
      <c r="B14" s="1509" t="s">
        <v>289</v>
      </c>
      <c r="C14" s="1510" t="s">
        <v>290</v>
      </c>
      <c r="D14" s="1511">
        <v>6402</v>
      </c>
      <c r="E14" s="1512">
        <v>1983</v>
      </c>
      <c r="F14" s="1512">
        <v>369</v>
      </c>
      <c r="G14" s="1513">
        <v>8754</v>
      </c>
      <c r="H14" s="1504">
        <v>5.8999999999999999E-3</v>
      </c>
      <c r="I14" s="1505">
        <v>0.34989999999999999</v>
      </c>
      <c r="J14" s="1512">
        <v>4081</v>
      </c>
      <c r="K14" s="1739">
        <v>0.46618688599497371</v>
      </c>
      <c r="L14" s="1511">
        <v>6175</v>
      </c>
      <c r="M14" s="1512">
        <v>1955</v>
      </c>
      <c r="N14" s="1512">
        <v>289</v>
      </c>
      <c r="O14" s="1513">
        <v>8419</v>
      </c>
      <c r="P14" s="1504">
        <v>5.8999999999999999E-3</v>
      </c>
      <c r="Q14" s="1505">
        <v>0.3518</v>
      </c>
      <c r="R14" s="1512">
        <v>3917</v>
      </c>
      <c r="S14" s="1507">
        <v>0.46525715643188026</v>
      </c>
      <c r="T14" s="1511">
        <v>6540</v>
      </c>
      <c r="U14" s="1512">
        <v>1859</v>
      </c>
      <c r="V14" s="1512">
        <v>177</v>
      </c>
      <c r="W14" s="1513">
        <v>8576</v>
      </c>
      <c r="X14" s="1504">
        <v>5.9299999999999353E-3</v>
      </c>
      <c r="Y14" s="1505">
        <v>0.35196076731149151</v>
      </c>
      <c r="Z14" s="1512">
        <v>3841</v>
      </c>
      <c r="AA14" s="1507">
        <v>0.44787779850746268</v>
      </c>
    </row>
    <row r="15" spans="1:27" ht="17.25" customHeight="1">
      <c r="A15" s="1508" t="s">
        <v>292</v>
      </c>
      <c r="B15" s="1509" t="s">
        <v>293</v>
      </c>
      <c r="C15" s="1510" t="s">
        <v>294</v>
      </c>
      <c r="D15" s="1511">
        <v>7053</v>
      </c>
      <c r="E15" s="1512">
        <v>1070</v>
      </c>
      <c r="F15" s="1512">
        <v>320</v>
      </c>
      <c r="G15" s="1513">
        <v>8443</v>
      </c>
      <c r="H15" s="1504">
        <v>9.7999999999999997E-3</v>
      </c>
      <c r="I15" s="1505">
        <v>0.34379999999999999</v>
      </c>
      <c r="J15" s="1512">
        <v>4454</v>
      </c>
      <c r="K15" s="1739">
        <v>0.5275376051166647</v>
      </c>
      <c r="L15" s="1511">
        <v>6586</v>
      </c>
      <c r="M15" s="1512">
        <v>1096</v>
      </c>
      <c r="N15" s="1512">
        <v>305</v>
      </c>
      <c r="O15" s="1513">
        <v>7987</v>
      </c>
      <c r="P15" s="1504">
        <v>9.7999999999999997E-3</v>
      </c>
      <c r="Q15" s="1505">
        <v>0.34100000000000003</v>
      </c>
      <c r="R15" s="1512">
        <v>4147</v>
      </c>
      <c r="S15" s="1507">
        <v>0.5192187304369601</v>
      </c>
      <c r="T15" s="1511">
        <v>6522</v>
      </c>
      <c r="U15" s="1512">
        <v>1117</v>
      </c>
      <c r="V15" s="1512">
        <v>262</v>
      </c>
      <c r="W15" s="1513">
        <v>7901</v>
      </c>
      <c r="X15" s="1504">
        <v>9.7800000000000265E-3</v>
      </c>
      <c r="Y15" s="1505">
        <v>0.33571238909206208</v>
      </c>
      <c r="Z15" s="1512">
        <v>4068</v>
      </c>
      <c r="AA15" s="1507">
        <v>0.51487153524870266</v>
      </c>
    </row>
    <row r="16" spans="1:27" ht="17.25" customHeight="1">
      <c r="A16" s="1508" t="s">
        <v>296</v>
      </c>
      <c r="B16" s="1509" t="s">
        <v>297</v>
      </c>
      <c r="C16" s="1510" t="s">
        <v>298</v>
      </c>
      <c r="D16" s="1511">
        <v>3289</v>
      </c>
      <c r="E16" s="1512">
        <v>463</v>
      </c>
      <c r="F16" s="1512">
        <v>47</v>
      </c>
      <c r="G16" s="1513">
        <v>3799</v>
      </c>
      <c r="H16" s="1504">
        <v>1.61E-2</v>
      </c>
      <c r="I16" s="1505">
        <v>0.35089999999999999</v>
      </c>
      <c r="J16" s="1512">
        <v>2504</v>
      </c>
      <c r="K16" s="1739">
        <v>0.65912082126875493</v>
      </c>
      <c r="L16" s="1511">
        <v>3369</v>
      </c>
      <c r="M16" s="1512">
        <v>486</v>
      </c>
      <c r="N16" s="1512">
        <v>59</v>
      </c>
      <c r="O16" s="1513">
        <v>3914</v>
      </c>
      <c r="P16" s="1504">
        <v>1.61E-2</v>
      </c>
      <c r="Q16" s="1505">
        <v>0.36120000000000002</v>
      </c>
      <c r="R16" s="1512">
        <v>2549</v>
      </c>
      <c r="S16" s="1507">
        <v>0.65125191619826261</v>
      </c>
      <c r="T16" s="1511">
        <v>3053</v>
      </c>
      <c r="U16" s="1512">
        <v>435</v>
      </c>
      <c r="V16" s="1512">
        <v>103</v>
      </c>
      <c r="W16" s="1513">
        <v>3591</v>
      </c>
      <c r="X16" s="1504">
        <v>1.6120000000000131E-2</v>
      </c>
      <c r="Y16" s="1505">
        <v>0.34290695508837415</v>
      </c>
      <c r="Z16" s="1512">
        <v>2240</v>
      </c>
      <c r="AA16" s="1507">
        <v>0.62378167641325533</v>
      </c>
    </row>
    <row r="17" spans="1:27" ht="17.25" customHeight="1">
      <c r="A17" s="1508" t="s">
        <v>300</v>
      </c>
      <c r="B17" s="1509" t="s">
        <v>301</v>
      </c>
      <c r="C17" s="1510" t="s">
        <v>302</v>
      </c>
      <c r="D17" s="1511">
        <v>2252</v>
      </c>
      <c r="E17" s="1512">
        <v>276</v>
      </c>
      <c r="F17" s="1512">
        <v>82</v>
      </c>
      <c r="G17" s="1513">
        <v>2610</v>
      </c>
      <c r="H17" s="1504">
        <v>2.6599999999999999E-2</v>
      </c>
      <c r="I17" s="1505">
        <v>0.34670000000000001</v>
      </c>
      <c r="J17" s="1512">
        <v>1952</v>
      </c>
      <c r="K17" s="1739">
        <v>0.74789272030651344</v>
      </c>
      <c r="L17" s="1511">
        <v>2282</v>
      </c>
      <c r="M17" s="1512">
        <v>244</v>
      </c>
      <c r="N17" s="1512">
        <v>56</v>
      </c>
      <c r="O17" s="1513">
        <v>2582</v>
      </c>
      <c r="P17" s="1504">
        <v>2.6599999999999999E-2</v>
      </c>
      <c r="Q17" s="1505">
        <v>0.34749999999999998</v>
      </c>
      <c r="R17" s="1512">
        <v>1899</v>
      </c>
      <c r="S17" s="1507">
        <v>0.73547637490317586</v>
      </c>
      <c r="T17" s="1511">
        <v>2337</v>
      </c>
      <c r="U17" s="1512">
        <v>311</v>
      </c>
      <c r="V17" s="1512">
        <v>70</v>
      </c>
      <c r="W17" s="1513">
        <v>2718</v>
      </c>
      <c r="X17" s="1504">
        <v>2.6579999999999951E-2</v>
      </c>
      <c r="Y17" s="1505">
        <v>0.34027419825876015</v>
      </c>
      <c r="Z17" s="1512">
        <v>1959</v>
      </c>
      <c r="AA17" s="1507">
        <v>0.72075055187637971</v>
      </c>
    </row>
    <row r="18" spans="1:27" ht="17.25" customHeight="1">
      <c r="A18" s="1508" t="s">
        <v>304</v>
      </c>
      <c r="B18" s="1509" t="s">
        <v>305</v>
      </c>
      <c r="C18" s="1510" t="s">
        <v>306</v>
      </c>
      <c r="D18" s="1511">
        <v>1630</v>
      </c>
      <c r="E18" s="1512">
        <v>184</v>
      </c>
      <c r="F18" s="1512">
        <v>110</v>
      </c>
      <c r="G18" s="1513">
        <v>1924</v>
      </c>
      <c r="H18" s="1504">
        <v>4.3799999999999999E-2</v>
      </c>
      <c r="I18" s="1505">
        <v>0.19839999999999999</v>
      </c>
      <c r="J18" s="1512">
        <v>1025</v>
      </c>
      <c r="K18" s="1739">
        <v>0.53274428274428276</v>
      </c>
      <c r="L18" s="1511">
        <v>1596</v>
      </c>
      <c r="M18" s="1512">
        <v>158</v>
      </c>
      <c r="N18" s="1512">
        <v>108</v>
      </c>
      <c r="O18" s="1513">
        <v>1862</v>
      </c>
      <c r="P18" s="1504">
        <v>4.3799999999999999E-2</v>
      </c>
      <c r="Q18" s="1505">
        <v>0.20549999999999999</v>
      </c>
      <c r="R18" s="1512">
        <v>1028</v>
      </c>
      <c r="S18" s="1507">
        <v>0.55209452201933407</v>
      </c>
      <c r="T18" s="1511">
        <v>1647</v>
      </c>
      <c r="U18" s="1512">
        <v>145</v>
      </c>
      <c r="V18" s="1512">
        <v>97</v>
      </c>
      <c r="W18" s="1513">
        <v>1889</v>
      </c>
      <c r="X18" s="1504">
        <v>4.3809999999999912E-2</v>
      </c>
      <c r="Y18" s="1505">
        <v>0.20519825397806835</v>
      </c>
      <c r="Z18" s="1512">
        <v>1024</v>
      </c>
      <c r="AA18" s="1507">
        <v>0.54208575966119643</v>
      </c>
    </row>
    <row r="19" spans="1:27" ht="17.25" customHeight="1">
      <c r="A19" s="1508" t="s">
        <v>308</v>
      </c>
      <c r="B19" s="1509" t="s">
        <v>309</v>
      </c>
      <c r="C19" s="1510" t="s">
        <v>310</v>
      </c>
      <c r="D19" s="1511">
        <v>702</v>
      </c>
      <c r="E19" s="1512">
        <v>53</v>
      </c>
      <c r="F19" s="1512">
        <v>21</v>
      </c>
      <c r="G19" s="1513">
        <v>776</v>
      </c>
      <c r="H19" s="1504">
        <v>7.22E-2</v>
      </c>
      <c r="I19" s="1505">
        <v>0.34189999999999998</v>
      </c>
      <c r="J19" s="1512">
        <v>800</v>
      </c>
      <c r="K19" s="1739">
        <v>1.0309278350515463</v>
      </c>
      <c r="L19" s="1511">
        <v>750</v>
      </c>
      <c r="M19" s="1512">
        <v>78</v>
      </c>
      <c r="N19" s="1512">
        <v>23</v>
      </c>
      <c r="O19" s="1513">
        <v>851</v>
      </c>
      <c r="P19" s="1504">
        <v>7.22E-2</v>
      </c>
      <c r="Q19" s="1505">
        <v>0.34289999999999998</v>
      </c>
      <c r="R19" s="1512">
        <v>893</v>
      </c>
      <c r="S19" s="1507">
        <v>1.0493537015276146</v>
      </c>
      <c r="T19" s="1511">
        <v>798</v>
      </c>
      <c r="U19" s="1512">
        <v>145</v>
      </c>
      <c r="V19" s="1512">
        <v>33</v>
      </c>
      <c r="W19" s="1513">
        <v>976</v>
      </c>
      <c r="X19" s="1504">
        <v>7.2219999999999965E-2</v>
      </c>
      <c r="Y19" s="1505">
        <v>0.32483293179272144</v>
      </c>
      <c r="Z19" s="1512">
        <v>975</v>
      </c>
      <c r="AA19" s="1507">
        <v>0.99897540983606559</v>
      </c>
    </row>
    <row r="20" spans="1:27" ht="17.25" customHeight="1">
      <c r="A20" s="1508" t="s">
        <v>312</v>
      </c>
      <c r="B20" s="1509" t="s">
        <v>313</v>
      </c>
      <c r="C20" s="1510" t="s">
        <v>314</v>
      </c>
      <c r="D20" s="1511">
        <v>348</v>
      </c>
      <c r="E20" s="1512">
        <v>21</v>
      </c>
      <c r="F20" s="1512">
        <v>12</v>
      </c>
      <c r="G20" s="1513">
        <v>381</v>
      </c>
      <c r="H20" s="1504">
        <v>0.11899999999999999</v>
      </c>
      <c r="I20" s="1505">
        <v>0.3715</v>
      </c>
      <c r="J20" s="1512">
        <v>548</v>
      </c>
      <c r="K20" s="1739">
        <v>1.4383202099737533</v>
      </c>
      <c r="L20" s="1511">
        <v>296</v>
      </c>
      <c r="M20" s="1512">
        <v>37</v>
      </c>
      <c r="N20" s="1512">
        <v>12</v>
      </c>
      <c r="O20" s="1513">
        <v>345</v>
      </c>
      <c r="P20" s="1504">
        <v>0.11899999999999999</v>
      </c>
      <c r="Q20" s="1505">
        <v>0.33489999999999998</v>
      </c>
      <c r="R20" s="1512">
        <v>433</v>
      </c>
      <c r="S20" s="1507">
        <v>1.2550724637681159</v>
      </c>
      <c r="T20" s="1511">
        <v>267</v>
      </c>
      <c r="U20" s="1512">
        <v>29</v>
      </c>
      <c r="V20" s="1512">
        <v>11</v>
      </c>
      <c r="W20" s="1513">
        <v>307</v>
      </c>
      <c r="X20" s="1504">
        <v>0.11903999999999998</v>
      </c>
      <c r="Y20" s="1505">
        <v>0.28929121953366727</v>
      </c>
      <c r="Z20" s="1512">
        <v>320</v>
      </c>
      <c r="AA20" s="1507">
        <v>1.0423452768729642</v>
      </c>
    </row>
    <row r="21" spans="1:27" ht="17.25" customHeight="1">
      <c r="A21" s="1508" t="s">
        <v>316</v>
      </c>
      <c r="B21" s="1509" t="s">
        <v>317</v>
      </c>
      <c r="C21" s="1510" t="s">
        <v>318</v>
      </c>
      <c r="D21" s="1511">
        <v>45</v>
      </c>
      <c r="E21" s="1512">
        <v>5</v>
      </c>
      <c r="F21" s="1512">
        <v>1</v>
      </c>
      <c r="G21" s="1513">
        <v>51</v>
      </c>
      <c r="H21" s="1504">
        <v>0.19620000000000001</v>
      </c>
      <c r="I21" s="1505">
        <v>0.3579</v>
      </c>
      <c r="J21" s="1512">
        <v>76</v>
      </c>
      <c r="K21" s="1739">
        <v>1.4901960784313726</v>
      </c>
      <c r="L21" s="1511">
        <v>52</v>
      </c>
      <c r="M21" s="1512">
        <v>3</v>
      </c>
      <c r="N21" s="1512">
        <v>2</v>
      </c>
      <c r="O21" s="1513">
        <v>57</v>
      </c>
      <c r="P21" s="1504">
        <v>0.19620000000000001</v>
      </c>
      <c r="Q21" s="1505">
        <v>0.38790000000000002</v>
      </c>
      <c r="R21" s="1512">
        <v>94</v>
      </c>
      <c r="S21" s="1507">
        <v>1.6491228070175439</v>
      </c>
      <c r="T21" s="1511">
        <v>51</v>
      </c>
      <c r="U21" s="1512">
        <v>2</v>
      </c>
      <c r="V21" s="1512">
        <v>2</v>
      </c>
      <c r="W21" s="1513">
        <v>55</v>
      </c>
      <c r="X21" s="1504">
        <v>0.19623999999999994</v>
      </c>
      <c r="Y21" s="1505">
        <v>0.39574303665084054</v>
      </c>
      <c r="Z21" s="1512">
        <v>92</v>
      </c>
      <c r="AA21" s="1507">
        <v>1.6727272727272726</v>
      </c>
    </row>
    <row r="22" spans="1:27" ht="17.25" customHeight="1">
      <c r="A22" s="1508" t="s">
        <v>320</v>
      </c>
      <c r="B22" s="1509" t="s">
        <v>321</v>
      </c>
      <c r="C22" s="1510" t="s">
        <v>322</v>
      </c>
      <c r="D22" s="1511">
        <v>83</v>
      </c>
      <c r="E22" s="1512">
        <v>7</v>
      </c>
      <c r="F22" s="1512">
        <v>0</v>
      </c>
      <c r="G22" s="1513">
        <v>90</v>
      </c>
      <c r="H22" s="1504">
        <v>0.32350000000000001</v>
      </c>
      <c r="I22" s="1505">
        <v>0.35670000000000002</v>
      </c>
      <c r="J22" s="1512">
        <v>155</v>
      </c>
      <c r="K22" s="1739">
        <v>1.7222222222222223</v>
      </c>
      <c r="L22" s="1511">
        <v>31</v>
      </c>
      <c r="M22" s="1512">
        <v>2</v>
      </c>
      <c r="N22" s="1512">
        <v>1</v>
      </c>
      <c r="O22" s="1513">
        <v>34</v>
      </c>
      <c r="P22" s="1504">
        <v>0.32350000000000001</v>
      </c>
      <c r="Q22" s="1505">
        <v>0.29160000000000003</v>
      </c>
      <c r="R22" s="1512">
        <v>45</v>
      </c>
      <c r="S22" s="1507">
        <v>1.3235294117647058</v>
      </c>
      <c r="T22" s="1511">
        <v>34</v>
      </c>
      <c r="U22" s="1512">
        <v>4</v>
      </c>
      <c r="V22" s="1512">
        <v>0</v>
      </c>
      <c r="W22" s="1513">
        <v>38</v>
      </c>
      <c r="X22" s="1504">
        <v>0.32347999999999982</v>
      </c>
      <c r="Y22" s="1505">
        <v>0.28143093636388639</v>
      </c>
      <c r="Z22" s="1512">
        <v>47</v>
      </c>
      <c r="AA22" s="1507">
        <v>1.236842105263158</v>
      </c>
    </row>
    <row r="23" spans="1:27" ht="17.25" customHeight="1">
      <c r="A23" s="1508">
        <v>9</v>
      </c>
      <c r="B23" s="1509">
        <v>100</v>
      </c>
      <c r="C23" s="1510" t="s">
        <v>324</v>
      </c>
      <c r="D23" s="1511">
        <v>317</v>
      </c>
      <c r="E23" s="1512">
        <v>140</v>
      </c>
      <c r="F23" s="1512">
        <v>91</v>
      </c>
      <c r="G23" s="1513">
        <v>548</v>
      </c>
      <c r="H23" s="1504">
        <v>1</v>
      </c>
      <c r="I23" s="1505">
        <v>0.30709999999999998</v>
      </c>
      <c r="J23" s="1512">
        <v>262</v>
      </c>
      <c r="K23" s="1739">
        <v>0.47810218978102192</v>
      </c>
      <c r="L23" s="1511">
        <v>323</v>
      </c>
      <c r="M23" s="1512">
        <v>9</v>
      </c>
      <c r="N23" s="1512">
        <v>1</v>
      </c>
      <c r="O23" s="1513">
        <v>333</v>
      </c>
      <c r="P23" s="1504">
        <v>1</v>
      </c>
      <c r="Q23" s="1505">
        <v>0.28050000000000003</v>
      </c>
      <c r="R23" s="1512">
        <v>186</v>
      </c>
      <c r="S23" s="1507">
        <v>0.55855855855855852</v>
      </c>
      <c r="T23" s="1511">
        <v>282</v>
      </c>
      <c r="U23" s="1512">
        <v>1</v>
      </c>
      <c r="V23" s="1512">
        <v>0</v>
      </c>
      <c r="W23" s="1513">
        <v>283</v>
      </c>
      <c r="X23" s="1504">
        <v>1</v>
      </c>
      <c r="Y23" s="1505">
        <v>0.32107997817016559</v>
      </c>
      <c r="Z23" s="1512">
        <v>187</v>
      </c>
      <c r="AA23" s="1507">
        <v>0.66077738515901063</v>
      </c>
    </row>
    <row r="24" spans="1:27" ht="17.25" customHeight="1">
      <c r="A24" s="1508" t="s">
        <v>325</v>
      </c>
      <c r="B24" s="1509">
        <v>100</v>
      </c>
      <c r="C24" s="1510" t="s">
        <v>326</v>
      </c>
      <c r="D24" s="1511">
        <v>0</v>
      </c>
      <c r="E24" s="1512">
        <v>0</v>
      </c>
      <c r="F24" s="1516">
        <v>0</v>
      </c>
      <c r="G24" s="1516">
        <v>0</v>
      </c>
      <c r="H24" s="1514">
        <v>0</v>
      </c>
      <c r="I24" s="1514">
        <v>0</v>
      </c>
      <c r="J24" s="1512">
        <v>0</v>
      </c>
      <c r="K24" s="1740">
        <v>0</v>
      </c>
      <c r="L24" s="1511">
        <v>0</v>
      </c>
      <c r="M24" s="1512">
        <v>0</v>
      </c>
      <c r="N24" s="1512">
        <v>0</v>
      </c>
      <c r="O24" s="1516">
        <v>0</v>
      </c>
      <c r="P24" s="1514">
        <v>0</v>
      </c>
      <c r="Q24" s="1514">
        <v>0</v>
      </c>
      <c r="R24" s="1512">
        <v>0</v>
      </c>
      <c r="S24" s="1515">
        <v>0</v>
      </c>
      <c r="T24" s="1511">
        <v>0</v>
      </c>
      <c r="U24" s="1512">
        <v>0</v>
      </c>
      <c r="V24" s="1512">
        <v>0</v>
      </c>
      <c r="W24" s="1516">
        <v>0</v>
      </c>
      <c r="X24" s="1514">
        <v>0</v>
      </c>
      <c r="Y24" s="1514">
        <v>0</v>
      </c>
      <c r="Z24" s="1512">
        <v>0</v>
      </c>
      <c r="AA24" s="1515">
        <v>0</v>
      </c>
    </row>
    <row r="25" spans="1:27" ht="17.25" customHeight="1">
      <c r="A25" s="1517">
        <v>10</v>
      </c>
      <c r="B25" s="1518">
        <v>100</v>
      </c>
      <c r="C25" s="1519" t="s">
        <v>327</v>
      </c>
      <c r="D25" s="1520">
        <v>0</v>
      </c>
      <c r="E25" s="1521">
        <v>0</v>
      </c>
      <c r="F25" s="1521">
        <v>0</v>
      </c>
      <c r="G25" s="1522">
        <v>0</v>
      </c>
      <c r="H25" s="1523">
        <v>0</v>
      </c>
      <c r="I25" s="1523">
        <v>0</v>
      </c>
      <c r="J25" s="1521">
        <v>0</v>
      </c>
      <c r="K25" s="1741">
        <v>0</v>
      </c>
      <c r="L25" s="1520">
        <v>0</v>
      </c>
      <c r="M25" s="1521">
        <v>0</v>
      </c>
      <c r="N25" s="1521">
        <v>0</v>
      </c>
      <c r="O25" s="1522">
        <v>0</v>
      </c>
      <c r="P25" s="1523">
        <v>0</v>
      </c>
      <c r="Q25" s="1523">
        <v>0</v>
      </c>
      <c r="R25" s="1521">
        <v>0</v>
      </c>
      <c r="S25" s="1533">
        <v>0</v>
      </c>
      <c r="T25" s="1520">
        <v>0</v>
      </c>
      <c r="U25" s="1521">
        <v>0</v>
      </c>
      <c r="V25" s="1521">
        <v>0</v>
      </c>
      <c r="W25" s="1522">
        <v>0</v>
      </c>
      <c r="X25" s="1523">
        <v>0</v>
      </c>
      <c r="Y25" s="1523">
        <v>0</v>
      </c>
      <c r="Z25" s="1521">
        <v>0</v>
      </c>
      <c r="AA25" s="1533">
        <v>0</v>
      </c>
    </row>
    <row r="26" spans="1:27" s="49" customFormat="1" ht="17.25" customHeight="1" thickBot="1">
      <c r="A26" s="1911" t="s">
        <v>15</v>
      </c>
      <c r="B26" s="1912"/>
      <c r="C26" s="1534"/>
      <c r="D26" s="1526">
        <v>45282</v>
      </c>
      <c r="E26" s="1527">
        <v>17776</v>
      </c>
      <c r="F26" s="1527">
        <v>4463</v>
      </c>
      <c r="G26" s="1527">
        <v>67521</v>
      </c>
      <c r="H26" s="1535">
        <v>1.23E-2</v>
      </c>
      <c r="I26" s="1529">
        <v>0.36359999999999998</v>
      </c>
      <c r="J26" s="1527">
        <v>28145</v>
      </c>
      <c r="K26" s="1532">
        <v>0.41683328149760818</v>
      </c>
      <c r="L26" s="1526">
        <v>42848</v>
      </c>
      <c r="M26" s="1527">
        <v>17102</v>
      </c>
      <c r="N26" s="1527">
        <v>3537</v>
      </c>
      <c r="O26" s="1527">
        <v>63487</v>
      </c>
      <c r="P26" s="1535">
        <v>1.23E-2</v>
      </c>
      <c r="Q26" s="1529">
        <v>0.36399999999999999</v>
      </c>
      <c r="R26" s="1527">
        <v>27031</v>
      </c>
      <c r="S26" s="1532">
        <v>0.42577220533337534</v>
      </c>
      <c r="T26" s="1527">
        <v>42565</v>
      </c>
      <c r="U26" s="1527">
        <v>15793</v>
      </c>
      <c r="V26" s="1527">
        <v>3574</v>
      </c>
      <c r="W26" s="1527">
        <v>61932</v>
      </c>
      <c r="X26" s="1535">
        <v>1.21E-2</v>
      </c>
      <c r="Y26" s="1529">
        <v>0.36299999999999999</v>
      </c>
      <c r="Z26" s="1527">
        <v>25994</v>
      </c>
      <c r="AA26" s="1532">
        <v>0.41971840082671319</v>
      </c>
    </row>
    <row r="27" spans="1:27" ht="8.25" customHeight="1" thickBot="1">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row>
    <row r="28" spans="1:27" s="106" customFormat="1" ht="17.25" customHeight="1">
      <c r="A28" s="620"/>
      <c r="B28" s="620"/>
      <c r="C28" s="620"/>
      <c r="D28" s="1898" t="s">
        <v>899</v>
      </c>
      <c r="E28" s="1899"/>
      <c r="F28" s="1899"/>
      <c r="G28" s="1899"/>
      <c r="H28" s="1899"/>
      <c r="I28" s="1899"/>
      <c r="J28" s="1899"/>
      <c r="K28" s="1899"/>
      <c r="L28" s="1898" t="s">
        <v>834</v>
      </c>
      <c r="M28" s="1899"/>
      <c r="N28" s="1899"/>
      <c r="O28" s="1899"/>
      <c r="P28" s="1899"/>
      <c r="Q28" s="1899"/>
      <c r="R28" s="1899"/>
      <c r="S28" s="1899"/>
      <c r="T28" s="1898" t="s">
        <v>822</v>
      </c>
      <c r="U28" s="1899"/>
      <c r="V28" s="1899"/>
      <c r="W28" s="1899"/>
      <c r="X28" s="1899"/>
      <c r="Y28" s="1899"/>
      <c r="Z28" s="1899"/>
      <c r="AA28" s="1905"/>
    </row>
    <row r="29" spans="1:27" s="106" customFormat="1" ht="17.25" customHeight="1" thickBot="1">
      <c r="A29" s="630"/>
      <c r="B29" s="624"/>
      <c r="C29" s="624"/>
      <c r="D29" s="1908" t="s">
        <v>368</v>
      </c>
      <c r="E29" s="1909"/>
      <c r="F29" s="1909"/>
      <c r="G29" s="1909"/>
      <c r="H29" s="1909"/>
      <c r="I29" s="1909"/>
      <c r="J29" s="1909"/>
      <c r="K29" s="1909"/>
      <c r="L29" s="1909"/>
      <c r="M29" s="1909"/>
      <c r="N29" s="1909"/>
      <c r="O29" s="1909"/>
      <c r="P29" s="1909"/>
      <c r="Q29" s="1909"/>
      <c r="R29" s="1909"/>
      <c r="S29" s="1909"/>
      <c r="T29" s="1909"/>
      <c r="U29" s="1909"/>
      <c r="V29" s="1909"/>
      <c r="W29" s="1909"/>
      <c r="X29" s="1909"/>
      <c r="Y29" s="1909"/>
      <c r="Z29" s="1909"/>
      <c r="AA29" s="1910"/>
    </row>
    <row r="30" spans="1:27" ht="18" customHeight="1">
      <c r="A30" s="1901" t="s">
        <v>261</v>
      </c>
      <c r="B30" s="1903" t="s">
        <v>523</v>
      </c>
      <c r="C30" s="1906" t="s">
        <v>263</v>
      </c>
      <c r="D30" s="1895" t="s">
        <v>694</v>
      </c>
      <c r="E30" s="1889"/>
      <c r="F30" s="1889"/>
      <c r="G30" s="1890"/>
      <c r="H30" s="1891" t="s">
        <v>329</v>
      </c>
      <c r="I30" s="1891" t="s">
        <v>330</v>
      </c>
      <c r="J30" s="1891" t="s">
        <v>582</v>
      </c>
      <c r="K30" s="1893" t="s">
        <v>262</v>
      </c>
      <c r="L30" s="1888" t="s">
        <v>694</v>
      </c>
      <c r="M30" s="1889"/>
      <c r="N30" s="1889"/>
      <c r="O30" s="1890"/>
      <c r="P30" s="1891" t="s">
        <v>329</v>
      </c>
      <c r="Q30" s="1891" t="s">
        <v>330</v>
      </c>
      <c r="R30" s="1891" t="s">
        <v>582</v>
      </c>
      <c r="S30" s="1893" t="s">
        <v>262</v>
      </c>
      <c r="T30" s="1888" t="s">
        <v>694</v>
      </c>
      <c r="U30" s="1889"/>
      <c r="V30" s="1889"/>
      <c r="W30" s="1890"/>
      <c r="X30" s="1891" t="s">
        <v>329</v>
      </c>
      <c r="Y30" s="1891" t="s">
        <v>330</v>
      </c>
      <c r="Z30" s="1891" t="s">
        <v>582</v>
      </c>
      <c r="AA30" s="1893" t="s">
        <v>262</v>
      </c>
    </row>
    <row r="31" spans="1:27" ht="18" customHeight="1">
      <c r="A31" s="1902"/>
      <c r="B31" s="1904"/>
      <c r="C31" s="1907"/>
      <c r="D31" s="1093" t="s">
        <v>344</v>
      </c>
      <c r="E31" s="1091" t="s">
        <v>366</v>
      </c>
      <c r="F31" s="1091" t="s">
        <v>367</v>
      </c>
      <c r="G31" s="1092" t="s">
        <v>5</v>
      </c>
      <c r="H31" s="1892"/>
      <c r="I31" s="1892"/>
      <c r="J31" s="1892"/>
      <c r="K31" s="1894"/>
      <c r="L31" s="1090" t="s">
        <v>344</v>
      </c>
      <c r="M31" s="1091" t="s">
        <v>366</v>
      </c>
      <c r="N31" s="1091" t="s">
        <v>367</v>
      </c>
      <c r="O31" s="1092" t="s">
        <v>5</v>
      </c>
      <c r="P31" s="1892"/>
      <c r="Q31" s="1892"/>
      <c r="R31" s="1892"/>
      <c r="S31" s="1894"/>
      <c r="T31" s="1090" t="s">
        <v>344</v>
      </c>
      <c r="U31" s="1091" t="s">
        <v>366</v>
      </c>
      <c r="V31" s="1091" t="s">
        <v>367</v>
      </c>
      <c r="W31" s="1092" t="s">
        <v>5</v>
      </c>
      <c r="X31" s="1892"/>
      <c r="Y31" s="1892"/>
      <c r="Z31" s="1892"/>
      <c r="AA31" s="1894"/>
    </row>
    <row r="32" spans="1:27" ht="17.25" customHeight="1">
      <c r="A32" s="1498">
        <v>1</v>
      </c>
      <c r="B32" s="1499" t="s">
        <v>266</v>
      </c>
      <c r="C32" s="1500" t="s">
        <v>265</v>
      </c>
      <c r="D32" s="1501">
        <v>15698</v>
      </c>
      <c r="E32" s="1502">
        <v>277</v>
      </c>
      <c r="F32" s="1502">
        <v>1430</v>
      </c>
      <c r="G32" s="1503">
        <v>17405</v>
      </c>
      <c r="H32" s="1504">
        <v>1E-4</v>
      </c>
      <c r="I32" s="1505">
        <v>5.5E-2</v>
      </c>
      <c r="J32" s="1502">
        <v>103</v>
      </c>
      <c r="K32" s="1739">
        <v>5.9178397012352776E-3</v>
      </c>
      <c r="L32" s="1501">
        <v>15651</v>
      </c>
      <c r="M32" s="1502">
        <v>266</v>
      </c>
      <c r="N32" s="1502">
        <v>1751</v>
      </c>
      <c r="O32" s="1503">
        <v>17668</v>
      </c>
      <c r="P32" s="1504">
        <v>1E-4</v>
      </c>
      <c r="Q32" s="1505">
        <v>5.5E-2</v>
      </c>
      <c r="R32" s="1502">
        <v>124</v>
      </c>
      <c r="S32" s="1507">
        <v>7.0183382386235001E-3</v>
      </c>
      <c r="T32" s="1501">
        <v>16898</v>
      </c>
      <c r="U32" s="1502">
        <v>282</v>
      </c>
      <c r="V32" s="1502">
        <v>913</v>
      </c>
      <c r="W32" s="1503">
        <v>18093</v>
      </c>
      <c r="X32" s="1504">
        <v>6.9999999999999953E-5</v>
      </c>
      <c r="Y32" s="1505">
        <v>5.8177213022857284E-2</v>
      </c>
      <c r="Z32" s="1502">
        <v>125</v>
      </c>
      <c r="AA32" s="1507">
        <v>6.9087492400375832E-3</v>
      </c>
    </row>
    <row r="33" spans="1:27" ht="17.25" customHeight="1">
      <c r="A33" s="1508" t="s">
        <v>267</v>
      </c>
      <c r="B33" s="1509" t="s">
        <v>269</v>
      </c>
      <c r="C33" s="1510" t="s">
        <v>78</v>
      </c>
      <c r="D33" s="1511">
        <v>4748</v>
      </c>
      <c r="E33" s="1512">
        <v>3658</v>
      </c>
      <c r="F33" s="1512">
        <v>1045</v>
      </c>
      <c r="G33" s="1513">
        <v>9451</v>
      </c>
      <c r="H33" s="1504">
        <v>2.9999999999999997E-4</v>
      </c>
      <c r="I33" s="1505">
        <v>0.127</v>
      </c>
      <c r="J33" s="1512">
        <v>339</v>
      </c>
      <c r="K33" s="1739">
        <v>3.5869220188339858E-2</v>
      </c>
      <c r="L33" s="1511">
        <v>4859</v>
      </c>
      <c r="M33" s="1512">
        <v>3431</v>
      </c>
      <c r="N33" s="1512">
        <v>816</v>
      </c>
      <c r="O33" s="1513">
        <v>9106</v>
      </c>
      <c r="P33" s="1504">
        <v>2.0000000000000001E-4</v>
      </c>
      <c r="Q33" s="1505">
        <v>0.127</v>
      </c>
      <c r="R33" s="1512">
        <v>337</v>
      </c>
      <c r="S33" s="1507">
        <v>3.7008565780803866E-2</v>
      </c>
      <c r="T33" s="1511">
        <v>4972</v>
      </c>
      <c r="U33" s="1512">
        <v>2666</v>
      </c>
      <c r="V33" s="1512">
        <v>662</v>
      </c>
      <c r="W33" s="1513">
        <v>8300</v>
      </c>
      <c r="X33" s="1504">
        <v>2.5000000000000006E-4</v>
      </c>
      <c r="Y33" s="1505">
        <v>0.12787282648365855</v>
      </c>
      <c r="Z33" s="1512">
        <v>320</v>
      </c>
      <c r="AA33" s="1507">
        <v>3.8554216867469883E-2</v>
      </c>
    </row>
    <row r="34" spans="1:27" ht="17.25" customHeight="1">
      <c r="A34" s="1508" t="s">
        <v>270</v>
      </c>
      <c r="B34" s="1509" t="s">
        <v>272</v>
      </c>
      <c r="C34" s="1510" t="s">
        <v>77</v>
      </c>
      <c r="D34" s="1511">
        <v>1697</v>
      </c>
      <c r="E34" s="1512">
        <v>1024</v>
      </c>
      <c r="F34" s="1512">
        <v>908</v>
      </c>
      <c r="G34" s="1513">
        <v>3629</v>
      </c>
      <c r="H34" s="1504">
        <v>4.0000000000000002E-4</v>
      </c>
      <c r="I34" s="1505">
        <v>0.17</v>
      </c>
      <c r="J34" s="1512">
        <v>190</v>
      </c>
      <c r="K34" s="1739">
        <v>5.2356020942408377E-2</v>
      </c>
      <c r="L34" s="1511">
        <v>1765</v>
      </c>
      <c r="M34" s="1512">
        <v>968</v>
      </c>
      <c r="N34" s="1512">
        <v>784</v>
      </c>
      <c r="O34" s="1513">
        <v>3517</v>
      </c>
      <c r="P34" s="1504">
        <v>4.0000000000000002E-4</v>
      </c>
      <c r="Q34" s="1505">
        <v>0.17100000000000001</v>
      </c>
      <c r="R34" s="1512">
        <v>185</v>
      </c>
      <c r="S34" s="1507">
        <v>5.2601649132783625E-2</v>
      </c>
      <c r="T34" s="1511">
        <v>1657</v>
      </c>
      <c r="U34" s="1512">
        <v>1028</v>
      </c>
      <c r="V34" s="1512">
        <v>463</v>
      </c>
      <c r="W34" s="1513">
        <v>3148</v>
      </c>
      <c r="X34" s="1504">
        <v>4.2000000000000002E-4</v>
      </c>
      <c r="Y34" s="1505">
        <v>0.17758283797491742</v>
      </c>
      <c r="Z34" s="1512">
        <v>178</v>
      </c>
      <c r="AA34" s="1507">
        <v>5.6543837357052096E-2</v>
      </c>
    </row>
    <row r="35" spans="1:27" ht="17.25" customHeight="1">
      <c r="A35" s="1508" t="s">
        <v>273</v>
      </c>
      <c r="B35" s="1509" t="s">
        <v>275</v>
      </c>
      <c r="C35" s="1510" t="s">
        <v>141</v>
      </c>
      <c r="D35" s="1511">
        <v>86</v>
      </c>
      <c r="E35" s="1512">
        <v>0</v>
      </c>
      <c r="F35" s="1512">
        <v>1789</v>
      </c>
      <c r="G35" s="1513">
        <v>1875</v>
      </c>
      <c r="H35" s="1536">
        <v>6.9999999999999999E-4</v>
      </c>
      <c r="I35" s="1537">
        <v>0.108</v>
      </c>
      <c r="J35" s="1506">
        <v>46</v>
      </c>
      <c r="K35" s="1739">
        <v>2.4533333333333334E-2</v>
      </c>
      <c r="L35" s="1511">
        <v>85</v>
      </c>
      <c r="M35" s="1512">
        <v>0</v>
      </c>
      <c r="N35" s="1512">
        <v>1008</v>
      </c>
      <c r="O35" s="1513">
        <v>1093</v>
      </c>
      <c r="P35" s="1536">
        <v>6.9999999999999999E-4</v>
      </c>
      <c r="Q35" s="1537">
        <v>0.108</v>
      </c>
      <c r="R35" s="1506">
        <v>30</v>
      </c>
      <c r="S35" s="1507">
        <v>2.7447392497712716E-2</v>
      </c>
      <c r="T35" s="1511">
        <v>85</v>
      </c>
      <c r="U35" s="1512">
        <v>0</v>
      </c>
      <c r="V35" s="1512">
        <v>1052</v>
      </c>
      <c r="W35" s="1513">
        <v>1137</v>
      </c>
      <c r="X35" s="1536">
        <v>7.2000000000000254E-4</v>
      </c>
      <c r="Y35" s="1537">
        <v>0.10796317829977164</v>
      </c>
      <c r="Z35" s="1506">
        <v>32</v>
      </c>
      <c r="AA35" s="1507">
        <v>2.8144239226033423E-2</v>
      </c>
    </row>
    <row r="36" spans="1:27" ht="17.25" customHeight="1">
      <c r="A36" s="1508" t="s">
        <v>276</v>
      </c>
      <c r="B36" s="1509" t="s">
        <v>279</v>
      </c>
      <c r="C36" s="1510" t="s">
        <v>278</v>
      </c>
      <c r="D36" s="1511">
        <v>0</v>
      </c>
      <c r="E36" s="1512">
        <v>0</v>
      </c>
      <c r="F36" s="1512">
        <v>2</v>
      </c>
      <c r="G36" s="1513">
        <v>2</v>
      </c>
      <c r="H36" s="1536">
        <v>1.1999999999999999E-3</v>
      </c>
      <c r="I36" s="1537">
        <v>0.17199999999999999</v>
      </c>
      <c r="J36" s="1506">
        <v>0</v>
      </c>
      <c r="K36" s="1740">
        <v>0</v>
      </c>
      <c r="L36" s="1511">
        <v>0</v>
      </c>
      <c r="M36" s="1512">
        <v>0</v>
      </c>
      <c r="N36" s="1512">
        <v>2</v>
      </c>
      <c r="O36" s="1513">
        <v>2</v>
      </c>
      <c r="P36" s="1536">
        <v>1.1999999999999999E-3</v>
      </c>
      <c r="Q36" s="1537">
        <v>0.17199999999999999</v>
      </c>
      <c r="R36" s="1506">
        <v>0</v>
      </c>
      <c r="S36" s="1515">
        <v>0</v>
      </c>
      <c r="T36" s="1511">
        <v>0</v>
      </c>
      <c r="U36" s="1512">
        <v>0</v>
      </c>
      <c r="V36" s="1512">
        <v>5</v>
      </c>
      <c r="W36" s="1513">
        <v>5</v>
      </c>
      <c r="X36" s="1536">
        <v>1.2200000000000002E-3</v>
      </c>
      <c r="Y36" s="1537">
        <v>0.17199999999999979</v>
      </c>
      <c r="Z36" s="1506">
        <v>0</v>
      </c>
      <c r="AA36" s="1515">
        <v>0</v>
      </c>
    </row>
    <row r="37" spans="1:27" ht="17.25" customHeight="1">
      <c r="A37" s="1508" t="s">
        <v>280</v>
      </c>
      <c r="B37" s="1509" t="s">
        <v>283</v>
      </c>
      <c r="C37" s="1510" t="s">
        <v>282</v>
      </c>
      <c r="D37" s="1511">
        <v>0</v>
      </c>
      <c r="E37" s="1512">
        <v>0</v>
      </c>
      <c r="F37" s="1512">
        <v>318</v>
      </c>
      <c r="G37" s="1513">
        <v>318</v>
      </c>
      <c r="H37" s="1536">
        <v>2.0999999999999999E-3</v>
      </c>
      <c r="I37" s="1537">
        <v>0.11600000000000001</v>
      </c>
      <c r="J37" s="1506">
        <v>18</v>
      </c>
      <c r="K37" s="1739">
        <v>5.6603773584905662E-2</v>
      </c>
      <c r="L37" s="1511">
        <v>0</v>
      </c>
      <c r="M37" s="1512">
        <v>0</v>
      </c>
      <c r="N37" s="1512">
        <v>3</v>
      </c>
      <c r="O37" s="1513">
        <v>3</v>
      </c>
      <c r="P37" s="1536">
        <v>2.0999999999999999E-3</v>
      </c>
      <c r="Q37" s="1537">
        <v>0.11600000000000001</v>
      </c>
      <c r="R37" s="1506">
        <v>0</v>
      </c>
      <c r="S37" s="1515">
        <v>0</v>
      </c>
      <c r="T37" s="1511">
        <v>0</v>
      </c>
      <c r="U37" s="1512">
        <v>0</v>
      </c>
      <c r="V37" s="1512">
        <v>5</v>
      </c>
      <c r="W37" s="1513">
        <v>5</v>
      </c>
      <c r="X37" s="1536">
        <v>2.0899999999999994E-3</v>
      </c>
      <c r="Y37" s="1537">
        <v>0.11600000000000003</v>
      </c>
      <c r="Z37" s="1506">
        <v>0</v>
      </c>
      <c r="AA37" s="1515">
        <v>0</v>
      </c>
    </row>
    <row r="38" spans="1:27" ht="17.25" customHeight="1">
      <c r="A38" s="1508" t="s">
        <v>284</v>
      </c>
      <c r="B38" s="1509" t="s">
        <v>287</v>
      </c>
      <c r="C38" s="1510" t="s">
        <v>286</v>
      </c>
      <c r="D38" s="1511">
        <v>0</v>
      </c>
      <c r="E38" s="1512">
        <v>0</v>
      </c>
      <c r="F38" s="1512">
        <v>0</v>
      </c>
      <c r="G38" s="1513">
        <v>0</v>
      </c>
      <c r="H38" s="1514">
        <v>0</v>
      </c>
      <c r="I38" s="1514">
        <v>0</v>
      </c>
      <c r="J38" s="1506">
        <v>0</v>
      </c>
      <c r="K38" s="1740">
        <v>0</v>
      </c>
      <c r="L38" s="1511">
        <v>0</v>
      </c>
      <c r="M38" s="1512">
        <v>0</v>
      </c>
      <c r="N38" s="1512">
        <v>0</v>
      </c>
      <c r="O38" s="1513">
        <v>0</v>
      </c>
      <c r="P38" s="1514">
        <v>0</v>
      </c>
      <c r="Q38" s="1514">
        <v>0</v>
      </c>
      <c r="R38" s="1506">
        <v>0</v>
      </c>
      <c r="S38" s="1515">
        <v>0</v>
      </c>
      <c r="T38" s="1511">
        <v>0</v>
      </c>
      <c r="U38" s="1512">
        <v>0</v>
      </c>
      <c r="V38" s="1512">
        <v>0</v>
      </c>
      <c r="W38" s="1513">
        <v>0</v>
      </c>
      <c r="X38" s="1514">
        <v>0</v>
      </c>
      <c r="Y38" s="1514">
        <v>0</v>
      </c>
      <c r="Z38" s="1506">
        <v>0</v>
      </c>
      <c r="AA38" s="1515">
        <v>0</v>
      </c>
    </row>
    <row r="39" spans="1:27" ht="17.25" customHeight="1">
      <c r="A39" s="1508" t="s">
        <v>288</v>
      </c>
      <c r="B39" s="1509" t="s">
        <v>291</v>
      </c>
      <c r="C39" s="1510" t="s">
        <v>290</v>
      </c>
      <c r="D39" s="1511">
        <v>0</v>
      </c>
      <c r="E39" s="1512">
        <v>0</v>
      </c>
      <c r="F39" s="1512">
        <v>0</v>
      </c>
      <c r="G39" s="1513">
        <v>0</v>
      </c>
      <c r="H39" s="1514">
        <v>0</v>
      </c>
      <c r="I39" s="1514">
        <v>0</v>
      </c>
      <c r="J39" s="1506">
        <v>0</v>
      </c>
      <c r="K39" s="1740">
        <v>0</v>
      </c>
      <c r="L39" s="1511">
        <v>0</v>
      </c>
      <c r="M39" s="1512">
        <v>0</v>
      </c>
      <c r="N39" s="1512">
        <v>0</v>
      </c>
      <c r="O39" s="1513">
        <v>0</v>
      </c>
      <c r="P39" s="1514">
        <v>0</v>
      </c>
      <c r="Q39" s="1514">
        <v>0</v>
      </c>
      <c r="R39" s="1506">
        <v>0</v>
      </c>
      <c r="S39" s="1515">
        <v>0</v>
      </c>
      <c r="T39" s="1511">
        <v>0</v>
      </c>
      <c r="U39" s="1512">
        <v>0</v>
      </c>
      <c r="V39" s="1512">
        <v>0</v>
      </c>
      <c r="W39" s="1513">
        <v>0</v>
      </c>
      <c r="X39" s="1514">
        <v>0</v>
      </c>
      <c r="Y39" s="1514">
        <v>0</v>
      </c>
      <c r="Z39" s="1506">
        <v>0</v>
      </c>
      <c r="AA39" s="1515">
        <v>0</v>
      </c>
    </row>
    <row r="40" spans="1:27" ht="17.25" customHeight="1">
      <c r="A40" s="1508" t="s">
        <v>292</v>
      </c>
      <c r="B40" s="1509" t="s">
        <v>295</v>
      </c>
      <c r="C40" s="1510" t="s">
        <v>294</v>
      </c>
      <c r="D40" s="1511">
        <v>0</v>
      </c>
      <c r="E40" s="1512">
        <v>0</v>
      </c>
      <c r="F40" s="1512">
        <v>0</v>
      </c>
      <c r="G40" s="1513">
        <v>0</v>
      </c>
      <c r="H40" s="1514">
        <v>0</v>
      </c>
      <c r="I40" s="1514">
        <v>0</v>
      </c>
      <c r="J40" s="1506">
        <v>0</v>
      </c>
      <c r="K40" s="1740">
        <v>0</v>
      </c>
      <c r="L40" s="1511">
        <v>0</v>
      </c>
      <c r="M40" s="1512">
        <v>0</v>
      </c>
      <c r="N40" s="1512">
        <v>0</v>
      </c>
      <c r="O40" s="1513">
        <v>0</v>
      </c>
      <c r="P40" s="1514">
        <v>0</v>
      </c>
      <c r="Q40" s="1514">
        <v>0</v>
      </c>
      <c r="R40" s="1506">
        <v>0</v>
      </c>
      <c r="S40" s="1515">
        <v>0</v>
      </c>
      <c r="T40" s="1511">
        <v>0</v>
      </c>
      <c r="U40" s="1512">
        <v>0</v>
      </c>
      <c r="V40" s="1512">
        <v>0</v>
      </c>
      <c r="W40" s="1513">
        <v>0</v>
      </c>
      <c r="X40" s="1514">
        <v>0</v>
      </c>
      <c r="Y40" s="1514">
        <v>0</v>
      </c>
      <c r="Z40" s="1506">
        <v>0</v>
      </c>
      <c r="AA40" s="1515">
        <v>0</v>
      </c>
    </row>
    <row r="41" spans="1:27" ht="17.25" customHeight="1">
      <c r="A41" s="1508" t="s">
        <v>296</v>
      </c>
      <c r="B41" s="1509" t="s">
        <v>299</v>
      </c>
      <c r="C41" s="1510" t="s">
        <v>298</v>
      </c>
      <c r="D41" s="1511">
        <v>0</v>
      </c>
      <c r="E41" s="1512">
        <v>0</v>
      </c>
      <c r="F41" s="1512">
        <v>0</v>
      </c>
      <c r="G41" s="1513">
        <v>0</v>
      </c>
      <c r="H41" s="1514">
        <v>0</v>
      </c>
      <c r="I41" s="1514">
        <v>0</v>
      </c>
      <c r="J41" s="1506">
        <v>0</v>
      </c>
      <c r="K41" s="1740">
        <v>0</v>
      </c>
      <c r="L41" s="1511">
        <v>0</v>
      </c>
      <c r="M41" s="1512">
        <v>0</v>
      </c>
      <c r="N41" s="1512">
        <v>0</v>
      </c>
      <c r="O41" s="1513">
        <v>0</v>
      </c>
      <c r="P41" s="1514">
        <v>0</v>
      </c>
      <c r="Q41" s="1514">
        <v>0</v>
      </c>
      <c r="R41" s="1506">
        <v>0</v>
      </c>
      <c r="S41" s="1515">
        <v>0</v>
      </c>
      <c r="T41" s="1511">
        <v>0</v>
      </c>
      <c r="U41" s="1512">
        <v>0</v>
      </c>
      <c r="V41" s="1512">
        <v>0</v>
      </c>
      <c r="W41" s="1513">
        <v>0</v>
      </c>
      <c r="X41" s="1514">
        <v>0</v>
      </c>
      <c r="Y41" s="1514">
        <v>0</v>
      </c>
      <c r="Z41" s="1506">
        <v>0</v>
      </c>
      <c r="AA41" s="1515">
        <v>0</v>
      </c>
    </row>
    <row r="42" spans="1:27" ht="17.25" customHeight="1">
      <c r="A42" s="1508" t="s">
        <v>300</v>
      </c>
      <c r="B42" s="1509" t="s">
        <v>303</v>
      </c>
      <c r="C42" s="1510" t="s">
        <v>302</v>
      </c>
      <c r="D42" s="1511">
        <v>0</v>
      </c>
      <c r="E42" s="1512">
        <v>0</v>
      </c>
      <c r="F42" s="1512">
        <v>0</v>
      </c>
      <c r="G42" s="1513">
        <v>0</v>
      </c>
      <c r="H42" s="1514">
        <v>0</v>
      </c>
      <c r="I42" s="1514">
        <v>0</v>
      </c>
      <c r="J42" s="1506">
        <v>0</v>
      </c>
      <c r="K42" s="1740">
        <v>0</v>
      </c>
      <c r="L42" s="1511">
        <v>0</v>
      </c>
      <c r="M42" s="1512">
        <v>0</v>
      </c>
      <c r="N42" s="1512">
        <v>0</v>
      </c>
      <c r="O42" s="1513">
        <v>0</v>
      </c>
      <c r="P42" s="1514">
        <v>0</v>
      </c>
      <c r="Q42" s="1514">
        <v>0</v>
      </c>
      <c r="R42" s="1506">
        <v>0</v>
      </c>
      <c r="S42" s="1515">
        <v>0</v>
      </c>
      <c r="T42" s="1511">
        <v>0</v>
      </c>
      <c r="U42" s="1512">
        <v>0</v>
      </c>
      <c r="V42" s="1512">
        <v>0</v>
      </c>
      <c r="W42" s="1513">
        <v>0</v>
      </c>
      <c r="X42" s="1514">
        <v>0</v>
      </c>
      <c r="Y42" s="1514">
        <v>0</v>
      </c>
      <c r="Z42" s="1506">
        <v>0</v>
      </c>
      <c r="AA42" s="1515">
        <v>0</v>
      </c>
    </row>
    <row r="43" spans="1:27" ht="17.25" customHeight="1">
      <c r="A43" s="1508" t="s">
        <v>304</v>
      </c>
      <c r="B43" s="1509" t="s">
        <v>307</v>
      </c>
      <c r="C43" s="1510" t="s">
        <v>306</v>
      </c>
      <c r="D43" s="1511">
        <v>75</v>
      </c>
      <c r="E43" s="1512">
        <v>22</v>
      </c>
      <c r="F43" s="1512">
        <v>16</v>
      </c>
      <c r="G43" s="1513">
        <v>113</v>
      </c>
      <c r="H43" s="1504">
        <v>5.0700000000000002E-2</v>
      </c>
      <c r="I43" s="1505">
        <v>0.14099999999999999</v>
      </c>
      <c r="J43" s="1513">
        <v>47</v>
      </c>
      <c r="K43" s="1739">
        <v>0.41592920353982299</v>
      </c>
      <c r="L43" s="1511">
        <v>107</v>
      </c>
      <c r="M43" s="1512">
        <v>28</v>
      </c>
      <c r="N43" s="1512">
        <v>10</v>
      </c>
      <c r="O43" s="1513">
        <v>145</v>
      </c>
      <c r="P43" s="1504">
        <v>5.0700000000000002E-2</v>
      </c>
      <c r="Q43" s="1505">
        <v>0.14099999999999999</v>
      </c>
      <c r="R43" s="1513">
        <v>60</v>
      </c>
      <c r="S43" s="1507">
        <v>0.41379310344827586</v>
      </c>
      <c r="T43" s="1511">
        <v>159</v>
      </c>
      <c r="U43" s="1512">
        <v>48</v>
      </c>
      <c r="V43" s="1512">
        <v>11</v>
      </c>
      <c r="W43" s="1513">
        <v>218</v>
      </c>
      <c r="X43" s="1504">
        <v>5.0649999999999994E-2</v>
      </c>
      <c r="Y43" s="1505">
        <v>0.14100000000000001</v>
      </c>
      <c r="Z43" s="1513">
        <v>91.023130080000001</v>
      </c>
      <c r="AA43" s="1507">
        <v>0.41753729394495415</v>
      </c>
    </row>
    <row r="44" spans="1:27" ht="17.25" customHeight="1">
      <c r="A44" s="1508" t="s">
        <v>308</v>
      </c>
      <c r="B44" s="1509" t="s">
        <v>311</v>
      </c>
      <c r="C44" s="1510" t="s">
        <v>310</v>
      </c>
      <c r="D44" s="1511">
        <v>15</v>
      </c>
      <c r="E44" s="1512">
        <v>0</v>
      </c>
      <c r="F44" s="1512">
        <v>0</v>
      </c>
      <c r="G44" s="1513">
        <v>15</v>
      </c>
      <c r="H44" s="1504">
        <v>8.6199999999999999E-2</v>
      </c>
      <c r="I44" s="1505">
        <v>0.15</v>
      </c>
      <c r="J44" s="1506">
        <v>8</v>
      </c>
      <c r="K44" s="1739">
        <v>0.53333333333333333</v>
      </c>
      <c r="L44" s="1511">
        <v>0</v>
      </c>
      <c r="M44" s="1512">
        <v>0</v>
      </c>
      <c r="N44" s="1512">
        <v>0</v>
      </c>
      <c r="O44" s="1513">
        <v>0</v>
      </c>
      <c r="P44" s="1514">
        <v>0</v>
      </c>
      <c r="Q44" s="1514">
        <v>0</v>
      </c>
      <c r="R44" s="1506">
        <v>0</v>
      </c>
      <c r="S44" s="1515">
        <v>0</v>
      </c>
      <c r="T44" s="1511">
        <v>0</v>
      </c>
      <c r="U44" s="1512">
        <v>0</v>
      </c>
      <c r="V44" s="1512">
        <v>0</v>
      </c>
      <c r="W44" s="1513">
        <v>0</v>
      </c>
      <c r="X44" s="1514">
        <v>0</v>
      </c>
      <c r="Y44" s="1514">
        <v>0</v>
      </c>
      <c r="Z44" s="1506">
        <v>0</v>
      </c>
      <c r="AA44" s="1515">
        <v>0</v>
      </c>
    </row>
    <row r="45" spans="1:27" ht="17.25" customHeight="1">
      <c r="A45" s="1508" t="s">
        <v>312</v>
      </c>
      <c r="B45" s="1509" t="s">
        <v>315</v>
      </c>
      <c r="C45" s="1510" t="s">
        <v>314</v>
      </c>
      <c r="D45" s="1511">
        <v>0</v>
      </c>
      <c r="E45" s="1512">
        <v>0</v>
      </c>
      <c r="F45" s="1512">
        <v>0</v>
      </c>
      <c r="G45" s="1513">
        <v>0</v>
      </c>
      <c r="H45" s="1514">
        <v>0</v>
      </c>
      <c r="I45" s="1514">
        <v>0</v>
      </c>
      <c r="J45" s="1506">
        <v>0</v>
      </c>
      <c r="K45" s="1740">
        <v>0</v>
      </c>
      <c r="L45" s="1511">
        <v>0</v>
      </c>
      <c r="M45" s="1512">
        <v>0</v>
      </c>
      <c r="N45" s="1512">
        <v>0</v>
      </c>
      <c r="O45" s="1513">
        <v>0</v>
      </c>
      <c r="P45" s="1514">
        <v>0</v>
      </c>
      <c r="Q45" s="1514">
        <v>0</v>
      </c>
      <c r="R45" s="1506">
        <v>0</v>
      </c>
      <c r="S45" s="1515">
        <v>0</v>
      </c>
      <c r="T45" s="1511">
        <v>0</v>
      </c>
      <c r="U45" s="1512">
        <v>0</v>
      </c>
      <c r="V45" s="1512">
        <v>0</v>
      </c>
      <c r="W45" s="1513">
        <v>0</v>
      </c>
      <c r="X45" s="1514">
        <v>0</v>
      </c>
      <c r="Y45" s="1514">
        <v>0</v>
      </c>
      <c r="Z45" s="1506">
        <v>0</v>
      </c>
      <c r="AA45" s="1515">
        <v>0</v>
      </c>
    </row>
    <row r="46" spans="1:27" ht="17.25" customHeight="1">
      <c r="A46" s="1508" t="s">
        <v>316</v>
      </c>
      <c r="B46" s="1509" t="s">
        <v>319</v>
      </c>
      <c r="C46" s="1510" t="s">
        <v>318</v>
      </c>
      <c r="D46" s="1511">
        <v>0</v>
      </c>
      <c r="E46" s="1512">
        <v>0</v>
      </c>
      <c r="F46" s="1512">
        <v>0</v>
      </c>
      <c r="G46" s="1513">
        <v>0</v>
      </c>
      <c r="H46" s="1514">
        <v>0</v>
      </c>
      <c r="I46" s="1514">
        <v>0</v>
      </c>
      <c r="J46" s="1506">
        <v>0</v>
      </c>
      <c r="K46" s="1740">
        <v>0</v>
      </c>
      <c r="L46" s="1511">
        <v>0</v>
      </c>
      <c r="M46" s="1512">
        <v>0</v>
      </c>
      <c r="N46" s="1512">
        <v>0</v>
      </c>
      <c r="O46" s="1513">
        <v>0</v>
      </c>
      <c r="P46" s="1514">
        <v>0</v>
      </c>
      <c r="Q46" s="1514">
        <v>0</v>
      </c>
      <c r="R46" s="1506">
        <v>0</v>
      </c>
      <c r="S46" s="1515">
        <v>0</v>
      </c>
      <c r="T46" s="1511">
        <v>0</v>
      </c>
      <c r="U46" s="1512">
        <v>0</v>
      </c>
      <c r="V46" s="1512">
        <v>0</v>
      </c>
      <c r="W46" s="1513">
        <v>0</v>
      </c>
      <c r="X46" s="1514">
        <v>0</v>
      </c>
      <c r="Y46" s="1514">
        <v>0</v>
      </c>
      <c r="Z46" s="1506">
        <v>0</v>
      </c>
      <c r="AA46" s="1515">
        <v>0</v>
      </c>
    </row>
    <row r="47" spans="1:27" ht="17.25" customHeight="1">
      <c r="A47" s="1508" t="s">
        <v>320</v>
      </c>
      <c r="B47" s="1509" t="s">
        <v>323</v>
      </c>
      <c r="C47" s="1510" t="s">
        <v>322</v>
      </c>
      <c r="D47" s="1511">
        <v>0</v>
      </c>
      <c r="E47" s="1512">
        <v>0</v>
      </c>
      <c r="F47" s="1512">
        <v>0</v>
      </c>
      <c r="G47" s="1513">
        <v>0</v>
      </c>
      <c r="H47" s="1514">
        <v>0</v>
      </c>
      <c r="I47" s="1514">
        <v>0</v>
      </c>
      <c r="J47" s="1506">
        <v>0</v>
      </c>
      <c r="K47" s="1740">
        <v>0</v>
      </c>
      <c r="L47" s="1511">
        <v>0</v>
      </c>
      <c r="M47" s="1512">
        <v>0</v>
      </c>
      <c r="N47" s="1512">
        <v>0</v>
      </c>
      <c r="O47" s="1513">
        <v>0</v>
      </c>
      <c r="P47" s="1514">
        <v>0</v>
      </c>
      <c r="Q47" s="1514">
        <v>0</v>
      </c>
      <c r="R47" s="1506">
        <v>0</v>
      </c>
      <c r="S47" s="1515">
        <v>0</v>
      </c>
      <c r="T47" s="1511">
        <v>0</v>
      </c>
      <c r="U47" s="1512">
        <v>0</v>
      </c>
      <c r="V47" s="1512">
        <v>0</v>
      </c>
      <c r="W47" s="1513">
        <v>0</v>
      </c>
      <c r="X47" s="1514">
        <v>0</v>
      </c>
      <c r="Y47" s="1514">
        <v>0</v>
      </c>
      <c r="Z47" s="1506">
        <v>0</v>
      </c>
      <c r="AA47" s="1515">
        <v>0</v>
      </c>
    </row>
    <row r="48" spans="1:27" ht="17.25" customHeight="1">
      <c r="A48" s="1508">
        <v>9</v>
      </c>
      <c r="B48" s="1509">
        <v>100</v>
      </c>
      <c r="C48" s="1510" t="s">
        <v>324</v>
      </c>
      <c r="D48" s="1511">
        <v>0</v>
      </c>
      <c r="E48" s="1512">
        <v>0</v>
      </c>
      <c r="F48" s="1512">
        <v>0</v>
      </c>
      <c r="G48" s="1513">
        <v>0</v>
      </c>
      <c r="H48" s="1514">
        <v>0</v>
      </c>
      <c r="I48" s="1514">
        <v>0</v>
      </c>
      <c r="J48" s="1506">
        <v>0</v>
      </c>
      <c r="K48" s="1740">
        <v>0</v>
      </c>
      <c r="L48" s="1511">
        <v>0</v>
      </c>
      <c r="M48" s="1512">
        <v>0</v>
      </c>
      <c r="N48" s="1512">
        <v>0</v>
      </c>
      <c r="O48" s="1513">
        <v>0</v>
      </c>
      <c r="P48" s="1514">
        <v>0</v>
      </c>
      <c r="Q48" s="1514">
        <v>0</v>
      </c>
      <c r="R48" s="1506">
        <v>0</v>
      </c>
      <c r="S48" s="1515">
        <v>0</v>
      </c>
      <c r="T48" s="1511">
        <v>0</v>
      </c>
      <c r="U48" s="1512">
        <v>0</v>
      </c>
      <c r="V48" s="1512">
        <v>0</v>
      </c>
      <c r="W48" s="1513">
        <v>0</v>
      </c>
      <c r="X48" s="1514">
        <v>0</v>
      </c>
      <c r="Y48" s="1514">
        <v>0</v>
      </c>
      <c r="Z48" s="1506">
        <v>0</v>
      </c>
      <c r="AA48" s="1515">
        <v>0</v>
      </c>
    </row>
    <row r="49" spans="1:27" ht="17.25" customHeight="1">
      <c r="A49" s="1508" t="s">
        <v>325</v>
      </c>
      <c r="B49" s="1509">
        <v>100</v>
      </c>
      <c r="C49" s="1510" t="s">
        <v>326</v>
      </c>
      <c r="D49" s="1511">
        <v>0</v>
      </c>
      <c r="E49" s="1512">
        <v>0</v>
      </c>
      <c r="F49" s="1512">
        <v>0</v>
      </c>
      <c r="G49" s="1516">
        <v>0</v>
      </c>
      <c r="H49" s="1514">
        <v>0</v>
      </c>
      <c r="I49" s="1514">
        <v>0</v>
      </c>
      <c r="J49" s="1506">
        <v>0</v>
      </c>
      <c r="K49" s="1740">
        <v>0</v>
      </c>
      <c r="L49" s="1511">
        <v>0</v>
      </c>
      <c r="M49" s="1512">
        <v>0</v>
      </c>
      <c r="N49" s="1512">
        <v>0</v>
      </c>
      <c r="O49" s="1516">
        <v>0</v>
      </c>
      <c r="P49" s="1514">
        <v>0</v>
      </c>
      <c r="Q49" s="1514">
        <v>0</v>
      </c>
      <c r="R49" s="1506">
        <v>0</v>
      </c>
      <c r="S49" s="1515">
        <v>0</v>
      </c>
      <c r="T49" s="1511">
        <v>0</v>
      </c>
      <c r="U49" s="1512">
        <v>0</v>
      </c>
      <c r="V49" s="1512">
        <v>0</v>
      </c>
      <c r="W49" s="1516">
        <v>0</v>
      </c>
      <c r="X49" s="1514">
        <v>0</v>
      </c>
      <c r="Y49" s="1514">
        <v>0</v>
      </c>
      <c r="Z49" s="1506">
        <v>0</v>
      </c>
      <c r="AA49" s="1515">
        <v>0</v>
      </c>
    </row>
    <row r="50" spans="1:27" ht="17.25" customHeight="1">
      <c r="A50" s="1517">
        <v>10</v>
      </c>
      <c r="B50" s="1518">
        <v>100</v>
      </c>
      <c r="C50" s="1519" t="s">
        <v>327</v>
      </c>
      <c r="D50" s="1520">
        <v>0</v>
      </c>
      <c r="E50" s="1521">
        <v>0</v>
      </c>
      <c r="F50" s="1521">
        <v>0</v>
      </c>
      <c r="G50" s="1522">
        <v>0</v>
      </c>
      <c r="H50" s="1523">
        <v>0</v>
      </c>
      <c r="I50" s="1523">
        <v>0</v>
      </c>
      <c r="J50" s="1524">
        <v>0</v>
      </c>
      <c r="K50" s="1740">
        <v>0</v>
      </c>
      <c r="L50" s="1520">
        <v>0</v>
      </c>
      <c r="M50" s="1521">
        <v>0</v>
      </c>
      <c r="N50" s="1521">
        <v>0</v>
      </c>
      <c r="O50" s="1522">
        <v>0</v>
      </c>
      <c r="P50" s="1523">
        <v>0</v>
      </c>
      <c r="Q50" s="1523">
        <v>0</v>
      </c>
      <c r="R50" s="1524">
        <v>0</v>
      </c>
      <c r="S50" s="1515">
        <v>0</v>
      </c>
      <c r="T50" s="1520">
        <v>0</v>
      </c>
      <c r="U50" s="1521">
        <v>0</v>
      </c>
      <c r="V50" s="1521">
        <v>0</v>
      </c>
      <c r="W50" s="1522">
        <v>0</v>
      </c>
      <c r="X50" s="1523">
        <v>0</v>
      </c>
      <c r="Y50" s="1523">
        <v>0</v>
      </c>
      <c r="Z50" s="1524">
        <v>0</v>
      </c>
      <c r="AA50" s="1515">
        <v>0</v>
      </c>
    </row>
    <row r="51" spans="1:27" ht="17.25" customHeight="1" thickBot="1">
      <c r="A51" s="1911" t="s">
        <v>15</v>
      </c>
      <c r="B51" s="1912"/>
      <c r="C51" s="1534"/>
      <c r="D51" s="1526">
        <v>22319</v>
      </c>
      <c r="E51" s="1527">
        <v>4981</v>
      </c>
      <c r="F51" s="1527">
        <v>5508</v>
      </c>
      <c r="G51" s="1527">
        <v>32808</v>
      </c>
      <c r="H51" s="1538">
        <v>3.6000000000000002E-4</v>
      </c>
      <c r="I51" s="1529">
        <v>9.1060000000000002E-2</v>
      </c>
      <c r="J51" s="1530">
        <v>751</v>
      </c>
      <c r="K51" s="1532">
        <v>2.2890758351621555E-2</v>
      </c>
      <c r="L51" s="1526">
        <v>22467</v>
      </c>
      <c r="M51" s="1527">
        <v>4693</v>
      </c>
      <c r="N51" s="1527">
        <v>4374</v>
      </c>
      <c r="O51" s="1527">
        <v>31534</v>
      </c>
      <c r="P51" s="1538">
        <v>3.6000000000000002E-4</v>
      </c>
      <c r="Q51" s="1529">
        <v>9.1060000000000002E-2</v>
      </c>
      <c r="R51" s="1530">
        <v>736</v>
      </c>
      <c r="S51" s="1532">
        <v>2.3339887105980846E-2</v>
      </c>
      <c r="T51" s="1527">
        <v>23771</v>
      </c>
      <c r="U51" s="1527">
        <v>4024</v>
      </c>
      <c r="V51" s="1527">
        <v>3111</v>
      </c>
      <c r="W51" s="1527">
        <v>30906</v>
      </c>
      <c r="X51" s="1538">
        <v>5.0000000000000001E-4</v>
      </c>
      <c r="Y51" s="1529">
        <v>9.1999999999999998E-2</v>
      </c>
      <c r="Z51" s="1530">
        <v>746.02313007999999</v>
      </c>
      <c r="AA51" s="1532">
        <v>2.4138456289393644E-2</v>
      </c>
    </row>
    <row r="52" spans="1:27" s="49" customFormat="1" ht="8.25" customHeight="1" thickBot="1">
      <c r="A52" s="495"/>
      <c r="B52" s="495"/>
      <c r="C52" s="497"/>
      <c r="D52" s="496"/>
      <c r="E52" s="496"/>
      <c r="F52" s="496"/>
      <c r="G52" s="496"/>
      <c r="H52" s="497"/>
      <c r="I52" s="497"/>
      <c r="J52" s="498"/>
      <c r="K52" s="497"/>
      <c r="L52" s="496"/>
      <c r="M52" s="496"/>
      <c r="N52" s="496"/>
      <c r="O52" s="496"/>
      <c r="P52" s="497"/>
      <c r="Q52" s="497"/>
      <c r="R52" s="498"/>
      <c r="S52" s="497"/>
      <c r="T52" s="496"/>
      <c r="U52" s="496"/>
      <c r="V52" s="496"/>
      <c r="W52" s="496"/>
      <c r="X52" s="497"/>
      <c r="Y52" s="497"/>
      <c r="Z52" s="498"/>
      <c r="AA52" s="497"/>
    </row>
    <row r="53" spans="1:27" s="106" customFormat="1" ht="17.25" customHeight="1">
      <c r="A53" s="620"/>
      <c r="B53" s="620"/>
      <c r="C53" s="623"/>
      <c r="D53" s="1898" t="s">
        <v>899</v>
      </c>
      <c r="E53" s="1899"/>
      <c r="F53" s="1899"/>
      <c r="G53" s="1899"/>
      <c r="H53" s="1899"/>
      <c r="I53" s="1899"/>
      <c r="J53" s="1899"/>
      <c r="K53" s="1899"/>
      <c r="L53" s="1898" t="s">
        <v>834</v>
      </c>
      <c r="M53" s="1899"/>
      <c r="N53" s="1899"/>
      <c r="O53" s="1899"/>
      <c r="P53" s="1899"/>
      <c r="Q53" s="1899"/>
      <c r="R53" s="1899"/>
      <c r="S53" s="1899"/>
      <c r="T53" s="1898" t="s">
        <v>822</v>
      </c>
      <c r="U53" s="1899"/>
      <c r="V53" s="1899"/>
      <c r="W53" s="1899"/>
      <c r="X53" s="1899"/>
      <c r="Y53" s="1899"/>
      <c r="Z53" s="1899"/>
      <c r="AA53" s="1905"/>
    </row>
    <row r="54" spans="1:27" s="48" customFormat="1" ht="17.25" customHeight="1" thickBot="1">
      <c r="A54" s="631"/>
      <c r="B54" s="631"/>
      <c r="C54" s="632"/>
      <c r="D54" s="1883" t="s">
        <v>370</v>
      </c>
      <c r="E54" s="1884"/>
      <c r="F54" s="1884"/>
      <c r="G54" s="1884"/>
      <c r="H54" s="1884"/>
      <c r="I54" s="1884"/>
      <c r="J54" s="1884"/>
      <c r="K54" s="1884"/>
      <c r="L54" s="1884"/>
      <c r="M54" s="1884"/>
      <c r="N54" s="1884"/>
      <c r="O54" s="1884"/>
      <c r="P54" s="1884"/>
      <c r="Q54" s="1884"/>
      <c r="R54" s="1884"/>
      <c r="S54" s="1884"/>
      <c r="T54" s="1884"/>
      <c r="U54" s="1884"/>
      <c r="V54" s="1884"/>
      <c r="W54" s="1884"/>
      <c r="X54" s="1884"/>
      <c r="Y54" s="1884"/>
      <c r="Z54" s="1884"/>
      <c r="AA54" s="1885"/>
    </row>
    <row r="55" spans="1:27" ht="18" customHeight="1">
      <c r="A55" s="1901" t="s">
        <v>261</v>
      </c>
      <c r="B55" s="1903" t="s">
        <v>523</v>
      </c>
      <c r="C55" s="1906" t="s">
        <v>263</v>
      </c>
      <c r="D55" s="1895" t="s">
        <v>694</v>
      </c>
      <c r="E55" s="1889"/>
      <c r="F55" s="1889"/>
      <c r="G55" s="1890"/>
      <c r="H55" s="1886" t="s">
        <v>329</v>
      </c>
      <c r="I55" s="1886" t="s">
        <v>330</v>
      </c>
      <c r="J55" s="1886" t="s">
        <v>582</v>
      </c>
      <c r="K55" s="1896" t="s">
        <v>262</v>
      </c>
      <c r="L55" s="1895" t="s">
        <v>694</v>
      </c>
      <c r="M55" s="1889"/>
      <c r="N55" s="1889"/>
      <c r="O55" s="1890"/>
      <c r="P55" s="1886" t="s">
        <v>329</v>
      </c>
      <c r="Q55" s="1886" t="s">
        <v>330</v>
      </c>
      <c r="R55" s="1886" t="s">
        <v>582</v>
      </c>
      <c r="S55" s="1896" t="s">
        <v>262</v>
      </c>
      <c r="T55" s="1895" t="s">
        <v>694</v>
      </c>
      <c r="U55" s="1889"/>
      <c r="V55" s="1889"/>
      <c r="W55" s="1890"/>
      <c r="X55" s="1886" t="s">
        <v>329</v>
      </c>
      <c r="Y55" s="1886" t="s">
        <v>330</v>
      </c>
      <c r="Z55" s="1886" t="s">
        <v>582</v>
      </c>
      <c r="AA55" s="1896" t="s">
        <v>262</v>
      </c>
    </row>
    <row r="56" spans="1:27" ht="18" customHeight="1">
      <c r="A56" s="1902"/>
      <c r="B56" s="1904"/>
      <c r="C56" s="1907"/>
      <c r="D56" s="1089" t="s">
        <v>344</v>
      </c>
      <c r="E56" s="1095" t="s">
        <v>366</v>
      </c>
      <c r="F56" s="1095" t="s">
        <v>367</v>
      </c>
      <c r="G56" s="1096" t="s">
        <v>5</v>
      </c>
      <c r="H56" s="1887"/>
      <c r="I56" s="1887"/>
      <c r="J56" s="1887"/>
      <c r="K56" s="1897"/>
      <c r="L56" s="1089" t="s">
        <v>344</v>
      </c>
      <c r="M56" s="1095" t="s">
        <v>366</v>
      </c>
      <c r="N56" s="1095" t="s">
        <v>367</v>
      </c>
      <c r="O56" s="1096" t="s">
        <v>5</v>
      </c>
      <c r="P56" s="1887"/>
      <c r="Q56" s="1887"/>
      <c r="R56" s="1887"/>
      <c r="S56" s="1897"/>
      <c r="T56" s="1089" t="s">
        <v>344</v>
      </c>
      <c r="U56" s="1095" t="s">
        <v>366</v>
      </c>
      <c r="V56" s="1095" t="s">
        <v>367</v>
      </c>
      <c r="W56" s="1096" t="s">
        <v>5</v>
      </c>
      <c r="X56" s="1887"/>
      <c r="Y56" s="1887"/>
      <c r="Z56" s="1887"/>
      <c r="AA56" s="1897"/>
    </row>
    <row r="57" spans="1:27" ht="17.25" customHeight="1">
      <c r="A57" s="1498">
        <v>1</v>
      </c>
      <c r="B57" s="1499" t="s">
        <v>264</v>
      </c>
      <c r="C57" s="1500" t="s">
        <v>265</v>
      </c>
      <c r="D57" s="1501">
        <v>1077</v>
      </c>
      <c r="E57" s="1502">
        <v>0</v>
      </c>
      <c r="F57" s="1502">
        <v>240</v>
      </c>
      <c r="G57" s="1503">
        <v>1317</v>
      </c>
      <c r="H57" s="1504">
        <v>2.9999999999999997E-4</v>
      </c>
      <c r="I57" s="1505">
        <v>0.47810000000000002</v>
      </c>
      <c r="J57" s="1506">
        <v>153</v>
      </c>
      <c r="K57" s="1739">
        <v>0.11617312072892938</v>
      </c>
      <c r="L57" s="1501">
        <v>347</v>
      </c>
      <c r="M57" s="1502">
        <v>0</v>
      </c>
      <c r="N57" s="1502">
        <v>256</v>
      </c>
      <c r="O57" s="1503">
        <v>603</v>
      </c>
      <c r="P57" s="1504">
        <v>2.9999999999999997E-4</v>
      </c>
      <c r="Q57" s="1505">
        <v>0.42870000000000003</v>
      </c>
      <c r="R57" s="1506">
        <v>61</v>
      </c>
      <c r="S57" s="1507">
        <v>0.1011608623548922</v>
      </c>
      <c r="T57" s="1501">
        <v>639</v>
      </c>
      <c r="U57" s="1502">
        <v>0</v>
      </c>
      <c r="V57" s="1502">
        <v>236</v>
      </c>
      <c r="W57" s="1503">
        <v>875</v>
      </c>
      <c r="X57" s="1504">
        <v>2.9999999999999976E-4</v>
      </c>
      <c r="Y57" s="1505">
        <v>0.4475402630692733</v>
      </c>
      <c r="Z57" s="1506">
        <v>92</v>
      </c>
      <c r="AA57" s="1507">
        <v>0.10514285714285715</v>
      </c>
    </row>
    <row r="58" spans="1:27" ht="17.25" customHeight="1">
      <c r="A58" s="1508" t="s">
        <v>267</v>
      </c>
      <c r="B58" s="1509" t="s">
        <v>268</v>
      </c>
      <c r="C58" s="1510" t="s">
        <v>78</v>
      </c>
      <c r="D58" s="1511">
        <v>542</v>
      </c>
      <c r="E58" s="1512">
        <v>0</v>
      </c>
      <c r="F58" s="1512">
        <v>1986</v>
      </c>
      <c r="G58" s="1513">
        <v>2528</v>
      </c>
      <c r="H58" s="1504">
        <v>4.0000000000000002E-4</v>
      </c>
      <c r="I58" s="1505">
        <v>0.44729999999999998</v>
      </c>
      <c r="J58" s="1506">
        <v>228</v>
      </c>
      <c r="K58" s="1739">
        <v>9.0189873417721514E-2</v>
      </c>
      <c r="L58" s="1511">
        <v>619</v>
      </c>
      <c r="M58" s="1512">
        <v>0</v>
      </c>
      <c r="N58" s="1512">
        <v>1551</v>
      </c>
      <c r="O58" s="1513">
        <v>2170</v>
      </c>
      <c r="P58" s="1504">
        <v>4.0000000000000002E-4</v>
      </c>
      <c r="Q58" s="1505">
        <v>0.44350000000000001</v>
      </c>
      <c r="R58" s="1506">
        <v>210</v>
      </c>
      <c r="S58" s="1507">
        <v>9.6774193548387094E-2</v>
      </c>
      <c r="T58" s="1511">
        <v>499</v>
      </c>
      <c r="U58" s="1512">
        <v>0</v>
      </c>
      <c r="V58" s="1512">
        <v>1572</v>
      </c>
      <c r="W58" s="1513">
        <v>2071</v>
      </c>
      <c r="X58" s="1504">
        <v>3.9000000000000048E-4</v>
      </c>
      <c r="Y58" s="1505">
        <v>0.41654726070115083</v>
      </c>
      <c r="Z58" s="1506">
        <v>170</v>
      </c>
      <c r="AA58" s="1507">
        <v>8.2085948816996615E-2</v>
      </c>
    </row>
    <row r="59" spans="1:27" ht="17.25" customHeight="1">
      <c r="A59" s="1508" t="s">
        <v>270</v>
      </c>
      <c r="B59" s="1509" t="s">
        <v>271</v>
      </c>
      <c r="C59" s="1510" t="s">
        <v>77</v>
      </c>
      <c r="D59" s="1511">
        <v>336</v>
      </c>
      <c r="E59" s="1512">
        <v>0</v>
      </c>
      <c r="F59" s="1512">
        <v>156</v>
      </c>
      <c r="G59" s="1513">
        <v>492</v>
      </c>
      <c r="H59" s="1504">
        <v>5.0000000000000001E-4</v>
      </c>
      <c r="I59" s="1505">
        <v>0.34910000000000002</v>
      </c>
      <c r="J59" s="1506">
        <v>74</v>
      </c>
      <c r="K59" s="1739">
        <v>0.15040650406504066</v>
      </c>
      <c r="L59" s="1511">
        <v>570</v>
      </c>
      <c r="M59" s="1512">
        <v>0</v>
      </c>
      <c r="N59" s="1512">
        <v>69</v>
      </c>
      <c r="O59" s="1513">
        <v>639</v>
      </c>
      <c r="P59" s="1504">
        <v>5.0000000000000001E-4</v>
      </c>
      <c r="Q59" s="1505">
        <v>0.39839999999999998</v>
      </c>
      <c r="R59" s="1506">
        <v>96</v>
      </c>
      <c r="S59" s="1507">
        <v>0.15023474178403756</v>
      </c>
      <c r="T59" s="1511">
        <v>416</v>
      </c>
      <c r="U59" s="1512">
        <v>0</v>
      </c>
      <c r="V59" s="1512">
        <v>79</v>
      </c>
      <c r="W59" s="1513">
        <v>495</v>
      </c>
      <c r="X59" s="1504">
        <v>4.8999999999999988E-4</v>
      </c>
      <c r="Y59" s="1505">
        <v>0.38558296206796799</v>
      </c>
      <c r="Z59" s="1506">
        <v>77</v>
      </c>
      <c r="AA59" s="1507">
        <v>0.15555555555555556</v>
      </c>
    </row>
    <row r="60" spans="1:27" ht="17.25" customHeight="1">
      <c r="A60" s="1508" t="s">
        <v>273</v>
      </c>
      <c r="B60" s="1509" t="s">
        <v>274</v>
      </c>
      <c r="C60" s="1510" t="s">
        <v>141</v>
      </c>
      <c r="D60" s="1511">
        <v>370</v>
      </c>
      <c r="E60" s="1512">
        <v>0</v>
      </c>
      <c r="F60" s="1512">
        <v>395</v>
      </c>
      <c r="G60" s="1513">
        <v>765</v>
      </c>
      <c r="H60" s="1504">
        <v>8.0000000000000004E-4</v>
      </c>
      <c r="I60" s="1505">
        <v>0.50049999999999994</v>
      </c>
      <c r="J60" s="1506">
        <v>146</v>
      </c>
      <c r="K60" s="1739">
        <v>0.19084967320261437</v>
      </c>
      <c r="L60" s="1511">
        <v>425</v>
      </c>
      <c r="M60" s="1512">
        <v>30</v>
      </c>
      <c r="N60" s="1512">
        <v>153</v>
      </c>
      <c r="O60" s="1513">
        <v>608</v>
      </c>
      <c r="P60" s="1504">
        <v>8.0000000000000004E-4</v>
      </c>
      <c r="Q60" s="1505">
        <v>0.49519999999999997</v>
      </c>
      <c r="R60" s="1506">
        <v>132</v>
      </c>
      <c r="S60" s="1507">
        <v>0.21710526315789475</v>
      </c>
      <c r="T60" s="1511">
        <v>229</v>
      </c>
      <c r="U60" s="1512">
        <v>30</v>
      </c>
      <c r="V60" s="1512">
        <v>149</v>
      </c>
      <c r="W60" s="1513">
        <v>408</v>
      </c>
      <c r="X60" s="1504">
        <v>8.0000000000000058E-4</v>
      </c>
      <c r="Y60" s="1505">
        <v>0.49038304248585668</v>
      </c>
      <c r="Z60" s="1506">
        <v>84</v>
      </c>
      <c r="AA60" s="1507">
        <v>0.20588235294117646</v>
      </c>
    </row>
    <row r="61" spans="1:27" ht="17.25" customHeight="1">
      <c r="A61" s="1508" t="s">
        <v>276</v>
      </c>
      <c r="B61" s="1509" t="s">
        <v>277</v>
      </c>
      <c r="C61" s="1510" t="s">
        <v>278</v>
      </c>
      <c r="D61" s="1511">
        <v>57</v>
      </c>
      <c r="E61" s="1512">
        <v>0</v>
      </c>
      <c r="F61" s="1512">
        <v>124</v>
      </c>
      <c r="G61" s="1513">
        <v>181</v>
      </c>
      <c r="H61" s="1504">
        <v>1.2999999999999999E-3</v>
      </c>
      <c r="I61" s="1505">
        <v>0.51919999999999999</v>
      </c>
      <c r="J61" s="1506">
        <v>53</v>
      </c>
      <c r="K61" s="1739">
        <v>0.29281767955801102</v>
      </c>
      <c r="L61" s="1511">
        <v>278</v>
      </c>
      <c r="M61" s="1512">
        <v>0</v>
      </c>
      <c r="N61" s="1512">
        <v>162</v>
      </c>
      <c r="O61" s="1513">
        <v>440</v>
      </c>
      <c r="P61" s="1504">
        <v>1.2999999999999999E-3</v>
      </c>
      <c r="Q61" s="1505">
        <v>0.50560000000000005</v>
      </c>
      <c r="R61" s="1506">
        <v>139</v>
      </c>
      <c r="S61" s="1507">
        <v>0.31590909090909092</v>
      </c>
      <c r="T61" s="1511">
        <v>46</v>
      </c>
      <c r="U61" s="1512">
        <v>0</v>
      </c>
      <c r="V61" s="1512">
        <v>151</v>
      </c>
      <c r="W61" s="1513">
        <v>197</v>
      </c>
      <c r="X61" s="1504">
        <v>1.3199999999999974E-3</v>
      </c>
      <c r="Y61" s="1505">
        <v>0.49712412006200812</v>
      </c>
      <c r="Z61" s="1506">
        <v>54</v>
      </c>
      <c r="AA61" s="1507">
        <v>0.27411167512690354</v>
      </c>
    </row>
    <row r="62" spans="1:27" ht="17.25" customHeight="1">
      <c r="A62" s="1508" t="s">
        <v>280</v>
      </c>
      <c r="B62" s="1509" t="s">
        <v>281</v>
      </c>
      <c r="C62" s="1510" t="s">
        <v>282</v>
      </c>
      <c r="D62" s="1511">
        <v>1386</v>
      </c>
      <c r="E62" s="1512">
        <v>0</v>
      </c>
      <c r="F62" s="1512">
        <v>157</v>
      </c>
      <c r="G62" s="1513">
        <v>1543</v>
      </c>
      <c r="H62" s="1504">
        <v>2.2000000000000001E-3</v>
      </c>
      <c r="I62" s="1505">
        <v>0.14380000000000001</v>
      </c>
      <c r="J62" s="1506">
        <v>190</v>
      </c>
      <c r="K62" s="1739">
        <v>0.12313674659753726</v>
      </c>
      <c r="L62" s="1511">
        <v>1484</v>
      </c>
      <c r="M62" s="1512">
        <v>0</v>
      </c>
      <c r="N62" s="1512">
        <v>131</v>
      </c>
      <c r="O62" s="1513">
        <v>1615</v>
      </c>
      <c r="P62" s="1504">
        <v>2.2000000000000001E-3</v>
      </c>
      <c r="Q62" s="1505">
        <v>0.13880000000000001</v>
      </c>
      <c r="R62" s="1506">
        <v>204</v>
      </c>
      <c r="S62" s="1507">
        <v>0.12631578947368421</v>
      </c>
      <c r="T62" s="1511">
        <v>1727</v>
      </c>
      <c r="U62" s="1512">
        <v>0</v>
      </c>
      <c r="V62" s="1512">
        <v>14</v>
      </c>
      <c r="W62" s="1513">
        <v>1741</v>
      </c>
      <c r="X62" s="1504">
        <v>2.1800000000000005E-3</v>
      </c>
      <c r="Y62" s="1505">
        <v>0.12062266030484768</v>
      </c>
      <c r="Z62" s="1506">
        <v>221</v>
      </c>
      <c r="AA62" s="1507">
        <v>0.12693854106835153</v>
      </c>
    </row>
    <row r="63" spans="1:27" ht="17.25" customHeight="1">
      <c r="A63" s="1508" t="s">
        <v>284</v>
      </c>
      <c r="B63" s="1509" t="s">
        <v>285</v>
      </c>
      <c r="C63" s="1510" t="s">
        <v>286</v>
      </c>
      <c r="D63" s="1511">
        <v>287</v>
      </c>
      <c r="E63" s="1512">
        <v>105</v>
      </c>
      <c r="F63" s="1512">
        <v>406</v>
      </c>
      <c r="G63" s="1513">
        <v>798</v>
      </c>
      <c r="H63" s="1504">
        <v>3.5999999999999999E-3</v>
      </c>
      <c r="I63" s="1505">
        <v>0.4456</v>
      </c>
      <c r="J63" s="1506">
        <v>392</v>
      </c>
      <c r="K63" s="1739">
        <v>0.49122807017543857</v>
      </c>
      <c r="L63" s="1511">
        <v>201</v>
      </c>
      <c r="M63" s="1512">
        <v>105</v>
      </c>
      <c r="N63" s="1512">
        <v>185</v>
      </c>
      <c r="O63" s="1513">
        <v>491</v>
      </c>
      <c r="P63" s="1504">
        <v>3.5999999999999999E-3</v>
      </c>
      <c r="Q63" s="1505">
        <v>0.4108</v>
      </c>
      <c r="R63" s="1506">
        <v>217</v>
      </c>
      <c r="S63" s="1507">
        <v>0.44195519348268841</v>
      </c>
      <c r="T63" s="1511">
        <v>147</v>
      </c>
      <c r="U63" s="1512">
        <v>105</v>
      </c>
      <c r="V63" s="1512">
        <v>193</v>
      </c>
      <c r="W63" s="1513">
        <v>445</v>
      </c>
      <c r="X63" s="1504">
        <v>3.6000000000000146E-3</v>
      </c>
      <c r="Y63" s="1505">
        <v>0.40067295923683638</v>
      </c>
      <c r="Z63" s="1506">
        <v>198</v>
      </c>
      <c r="AA63" s="1507">
        <v>0.44494382022471912</v>
      </c>
    </row>
    <row r="64" spans="1:27" ht="17.25" customHeight="1">
      <c r="A64" s="1508" t="s">
        <v>288</v>
      </c>
      <c r="B64" s="1509" t="s">
        <v>289</v>
      </c>
      <c r="C64" s="1510" t="s">
        <v>290</v>
      </c>
      <c r="D64" s="1511">
        <v>222</v>
      </c>
      <c r="E64" s="1512">
        <v>32</v>
      </c>
      <c r="F64" s="1512">
        <v>243</v>
      </c>
      <c r="G64" s="1513">
        <v>497</v>
      </c>
      <c r="H64" s="1504">
        <v>5.8999999999999999E-3</v>
      </c>
      <c r="I64" s="1505">
        <v>0.4481</v>
      </c>
      <c r="J64" s="1506">
        <v>291</v>
      </c>
      <c r="K64" s="1739">
        <v>0.5855130784708249</v>
      </c>
      <c r="L64" s="1511">
        <v>208</v>
      </c>
      <c r="M64" s="1512">
        <v>32</v>
      </c>
      <c r="N64" s="1512">
        <v>102</v>
      </c>
      <c r="O64" s="1513">
        <v>342</v>
      </c>
      <c r="P64" s="1504">
        <v>5.8999999999999999E-3</v>
      </c>
      <c r="Q64" s="1505">
        <v>0.43490000000000001</v>
      </c>
      <c r="R64" s="1506">
        <v>205</v>
      </c>
      <c r="S64" s="1507">
        <v>0.59941520467836262</v>
      </c>
      <c r="T64" s="1511">
        <v>295</v>
      </c>
      <c r="U64" s="1512">
        <v>56</v>
      </c>
      <c r="V64" s="1512">
        <v>81</v>
      </c>
      <c r="W64" s="1513">
        <v>432</v>
      </c>
      <c r="X64" s="1504">
        <v>5.9299999999999978E-3</v>
      </c>
      <c r="Y64" s="1505">
        <v>0.4411829761478937</v>
      </c>
      <c r="Z64" s="1506">
        <v>256</v>
      </c>
      <c r="AA64" s="1507">
        <v>0.59259259259259256</v>
      </c>
    </row>
    <row r="65" spans="1:27" ht="17.25" customHeight="1">
      <c r="A65" s="1508" t="s">
        <v>292</v>
      </c>
      <c r="B65" s="1509" t="s">
        <v>293</v>
      </c>
      <c r="C65" s="1510" t="s">
        <v>294</v>
      </c>
      <c r="D65" s="1511">
        <v>100</v>
      </c>
      <c r="E65" s="1512">
        <v>1</v>
      </c>
      <c r="F65" s="1512">
        <v>25</v>
      </c>
      <c r="G65" s="1513">
        <v>126</v>
      </c>
      <c r="H65" s="1504">
        <v>9.7999999999999997E-3</v>
      </c>
      <c r="I65" s="1505">
        <v>0.5464</v>
      </c>
      <c r="J65" s="1506">
        <v>134</v>
      </c>
      <c r="K65" s="1739">
        <v>1.0634920634920635</v>
      </c>
      <c r="L65" s="1511">
        <v>114</v>
      </c>
      <c r="M65" s="1512">
        <v>1</v>
      </c>
      <c r="N65" s="1512">
        <v>23</v>
      </c>
      <c r="O65" s="1513">
        <v>138</v>
      </c>
      <c r="P65" s="1504">
        <v>9.7999999999999997E-3</v>
      </c>
      <c r="Q65" s="1505">
        <v>0.54949999999999999</v>
      </c>
      <c r="R65" s="1506">
        <v>148</v>
      </c>
      <c r="S65" s="1507">
        <v>1.0724637681159421</v>
      </c>
      <c r="T65" s="1511">
        <v>152</v>
      </c>
      <c r="U65" s="1512">
        <v>2</v>
      </c>
      <c r="V65" s="1512">
        <v>28</v>
      </c>
      <c r="W65" s="1513">
        <v>182</v>
      </c>
      <c r="X65" s="1504">
        <v>9.7799999999999571E-3</v>
      </c>
      <c r="Y65" s="1505">
        <v>0.55395368987438987</v>
      </c>
      <c r="Z65" s="1506">
        <v>201</v>
      </c>
      <c r="AA65" s="1507">
        <v>1.1043956043956045</v>
      </c>
    </row>
    <row r="66" spans="1:27" ht="17.25" customHeight="1">
      <c r="A66" s="1508" t="s">
        <v>296</v>
      </c>
      <c r="B66" s="1509" t="s">
        <v>297</v>
      </c>
      <c r="C66" s="1510" t="s">
        <v>298</v>
      </c>
      <c r="D66" s="1511">
        <v>7</v>
      </c>
      <c r="E66" s="1512">
        <v>0</v>
      </c>
      <c r="F66" s="1512">
        <v>58</v>
      </c>
      <c r="G66" s="1513">
        <v>65</v>
      </c>
      <c r="H66" s="1504">
        <v>1.61E-2</v>
      </c>
      <c r="I66" s="1505">
        <v>0.50149999999999995</v>
      </c>
      <c r="J66" s="1514">
        <v>66</v>
      </c>
      <c r="K66" s="1739">
        <v>1.0153846153846153</v>
      </c>
      <c r="L66" s="1511">
        <v>11</v>
      </c>
      <c r="M66" s="1512">
        <v>0</v>
      </c>
      <c r="N66" s="1512">
        <v>22</v>
      </c>
      <c r="O66" s="1513">
        <v>33</v>
      </c>
      <c r="P66" s="1504">
        <v>1.61E-2</v>
      </c>
      <c r="Q66" s="1505">
        <v>0.45050000000000001</v>
      </c>
      <c r="R66" s="1514">
        <v>31</v>
      </c>
      <c r="S66" s="1507">
        <v>0.93939393939393945</v>
      </c>
      <c r="T66" s="1511">
        <v>16</v>
      </c>
      <c r="U66" s="1512">
        <v>0</v>
      </c>
      <c r="V66" s="1512">
        <v>23</v>
      </c>
      <c r="W66" s="1513">
        <v>39</v>
      </c>
      <c r="X66" s="1504">
        <v>1.6119999999999978E-2</v>
      </c>
      <c r="Y66" s="1505">
        <v>0.48130661462841928</v>
      </c>
      <c r="Z66" s="1514">
        <v>39</v>
      </c>
      <c r="AA66" s="1507">
        <v>1</v>
      </c>
    </row>
    <row r="67" spans="1:27" ht="17.25" customHeight="1">
      <c r="A67" s="1508" t="s">
        <v>300</v>
      </c>
      <c r="B67" s="1509" t="s">
        <v>301</v>
      </c>
      <c r="C67" s="1510" t="s">
        <v>302</v>
      </c>
      <c r="D67" s="1511">
        <v>13</v>
      </c>
      <c r="E67" s="1512">
        <v>0</v>
      </c>
      <c r="F67" s="1512">
        <v>1</v>
      </c>
      <c r="G67" s="1513">
        <v>14</v>
      </c>
      <c r="H67" s="1504">
        <v>2.6599999999999999E-2</v>
      </c>
      <c r="I67" s="1505">
        <v>0.50539999999999996</v>
      </c>
      <c r="J67" s="1506">
        <v>19</v>
      </c>
      <c r="K67" s="1739">
        <v>1.3571428571428572</v>
      </c>
      <c r="L67" s="1511">
        <v>0</v>
      </c>
      <c r="M67" s="1512">
        <v>0</v>
      </c>
      <c r="N67" s="1512">
        <v>1</v>
      </c>
      <c r="O67" s="1513">
        <v>1</v>
      </c>
      <c r="P67" s="1504">
        <v>2.6599999999999999E-2</v>
      </c>
      <c r="Q67" s="1505">
        <v>0.30599999999999999</v>
      </c>
      <c r="R67" s="1506">
        <v>1</v>
      </c>
      <c r="S67" s="1507">
        <v>1</v>
      </c>
      <c r="T67" s="1511">
        <v>29</v>
      </c>
      <c r="U67" s="1512">
        <v>0</v>
      </c>
      <c r="V67" s="1512">
        <v>1</v>
      </c>
      <c r="W67" s="1513">
        <v>30</v>
      </c>
      <c r="X67" s="1504">
        <v>2.6599999999999999E-2</v>
      </c>
      <c r="Y67" s="1505">
        <v>0.49540000000000001</v>
      </c>
      <c r="Z67" s="1506">
        <v>42</v>
      </c>
      <c r="AA67" s="1507">
        <v>1.4</v>
      </c>
    </row>
    <row r="68" spans="1:27" ht="17.25" customHeight="1">
      <c r="A68" s="1508" t="s">
        <v>304</v>
      </c>
      <c r="B68" s="1509" t="s">
        <v>305</v>
      </c>
      <c r="C68" s="1510" t="s">
        <v>306</v>
      </c>
      <c r="D68" s="1511">
        <v>0</v>
      </c>
      <c r="E68" s="1512">
        <v>0</v>
      </c>
      <c r="F68" s="1512">
        <v>0</v>
      </c>
      <c r="G68" s="1513">
        <v>0</v>
      </c>
      <c r="H68" s="1504">
        <v>4.3799999999999999E-2</v>
      </c>
      <c r="I68" s="1505">
        <v>0.49280000000000002</v>
      </c>
      <c r="J68" s="1506">
        <v>1</v>
      </c>
      <c r="K68" s="1740">
        <v>0</v>
      </c>
      <c r="L68" s="1511">
        <v>1</v>
      </c>
      <c r="M68" s="1512">
        <v>0</v>
      </c>
      <c r="N68" s="1512">
        <v>0</v>
      </c>
      <c r="O68" s="1513">
        <v>1</v>
      </c>
      <c r="P68" s="1504">
        <v>4.3799999999999999E-2</v>
      </c>
      <c r="Q68" s="1505">
        <v>0.4929</v>
      </c>
      <c r="R68" s="1506">
        <v>1</v>
      </c>
      <c r="S68" s="1507">
        <v>1</v>
      </c>
      <c r="T68" s="1511">
        <v>28</v>
      </c>
      <c r="U68" s="1512">
        <v>0</v>
      </c>
      <c r="V68" s="1512">
        <v>1</v>
      </c>
      <c r="W68" s="1513">
        <v>29</v>
      </c>
      <c r="X68" s="1504">
        <v>4.3810000000000002E-2</v>
      </c>
      <c r="Y68" s="1505">
        <v>0.56728387381261713</v>
      </c>
      <c r="Z68" s="1506">
        <v>55</v>
      </c>
      <c r="AA68" s="1507">
        <v>1.896551724137931</v>
      </c>
    </row>
    <row r="69" spans="1:27" ht="17.25" customHeight="1">
      <c r="A69" s="1508" t="s">
        <v>308</v>
      </c>
      <c r="B69" s="1509" t="s">
        <v>309</v>
      </c>
      <c r="C69" s="1510" t="s">
        <v>310</v>
      </c>
      <c r="D69" s="1511">
        <v>0</v>
      </c>
      <c r="E69" s="1512">
        <v>0</v>
      </c>
      <c r="F69" s="1512">
        <v>0</v>
      </c>
      <c r="G69" s="1513">
        <v>0</v>
      </c>
      <c r="H69" s="1514">
        <v>0</v>
      </c>
      <c r="I69" s="1514">
        <v>0</v>
      </c>
      <c r="J69" s="1506">
        <v>0</v>
      </c>
      <c r="K69" s="1740">
        <v>0</v>
      </c>
      <c r="L69" s="1511">
        <v>0</v>
      </c>
      <c r="M69" s="1512">
        <v>0</v>
      </c>
      <c r="N69" s="1512">
        <v>0</v>
      </c>
      <c r="O69" s="1513">
        <v>0</v>
      </c>
      <c r="P69" s="1514">
        <v>0</v>
      </c>
      <c r="Q69" s="1514">
        <v>0</v>
      </c>
      <c r="R69" s="1506">
        <v>0</v>
      </c>
      <c r="S69" s="1515">
        <v>0</v>
      </c>
      <c r="T69" s="1511">
        <v>0</v>
      </c>
      <c r="U69" s="1512">
        <v>0</v>
      </c>
      <c r="V69" s="1512">
        <v>0</v>
      </c>
      <c r="W69" s="1513">
        <v>0</v>
      </c>
      <c r="X69" s="1514">
        <v>0</v>
      </c>
      <c r="Y69" s="1514">
        <v>0</v>
      </c>
      <c r="Z69" s="1506">
        <v>0</v>
      </c>
      <c r="AA69" s="1515">
        <v>0</v>
      </c>
    </row>
    <row r="70" spans="1:27" ht="17.25" customHeight="1">
      <c r="A70" s="1508" t="s">
        <v>312</v>
      </c>
      <c r="B70" s="1509" t="s">
        <v>313</v>
      </c>
      <c r="C70" s="1510" t="s">
        <v>314</v>
      </c>
      <c r="D70" s="1511">
        <v>0</v>
      </c>
      <c r="E70" s="1512">
        <v>0</v>
      </c>
      <c r="F70" s="1512">
        <v>0</v>
      </c>
      <c r="G70" s="1513">
        <v>0</v>
      </c>
      <c r="H70" s="1514">
        <v>0</v>
      </c>
      <c r="I70" s="1514">
        <v>0</v>
      </c>
      <c r="J70" s="1506">
        <v>0</v>
      </c>
      <c r="K70" s="1740">
        <v>0</v>
      </c>
      <c r="L70" s="1511">
        <v>0</v>
      </c>
      <c r="M70" s="1512">
        <v>0</v>
      </c>
      <c r="N70" s="1512">
        <v>0</v>
      </c>
      <c r="O70" s="1513">
        <v>0</v>
      </c>
      <c r="P70" s="1504">
        <v>0</v>
      </c>
      <c r="Q70" s="1505">
        <v>0</v>
      </c>
      <c r="R70" s="1506">
        <v>0</v>
      </c>
      <c r="S70" s="1515">
        <v>0</v>
      </c>
      <c r="T70" s="1511">
        <v>0</v>
      </c>
      <c r="U70" s="1512">
        <v>0</v>
      </c>
      <c r="V70" s="1512">
        <v>0</v>
      </c>
      <c r="W70" s="1513">
        <v>0</v>
      </c>
      <c r="X70" s="1514">
        <v>0</v>
      </c>
      <c r="Y70" s="1514">
        <v>0</v>
      </c>
      <c r="Z70" s="1506">
        <v>0</v>
      </c>
      <c r="AA70" s="1515">
        <v>0</v>
      </c>
    </row>
    <row r="71" spans="1:27" ht="17.25" customHeight="1">
      <c r="A71" s="1508" t="s">
        <v>316</v>
      </c>
      <c r="B71" s="1509" t="s">
        <v>317</v>
      </c>
      <c r="C71" s="1510" t="s">
        <v>318</v>
      </c>
      <c r="D71" s="1511">
        <v>0</v>
      </c>
      <c r="E71" s="1512">
        <v>0</v>
      </c>
      <c r="F71" s="1512">
        <v>0</v>
      </c>
      <c r="G71" s="1513">
        <v>0</v>
      </c>
      <c r="H71" s="1514">
        <v>0</v>
      </c>
      <c r="I71" s="1514">
        <v>0</v>
      </c>
      <c r="J71" s="1506">
        <v>0</v>
      </c>
      <c r="K71" s="1740">
        <v>0</v>
      </c>
      <c r="L71" s="1511">
        <v>0</v>
      </c>
      <c r="M71" s="1512">
        <v>0</v>
      </c>
      <c r="N71" s="1512">
        <v>0</v>
      </c>
      <c r="O71" s="1513">
        <v>0</v>
      </c>
      <c r="P71" s="1514">
        <v>0</v>
      </c>
      <c r="Q71" s="1514">
        <v>0</v>
      </c>
      <c r="R71" s="1506">
        <v>0</v>
      </c>
      <c r="S71" s="1515">
        <v>0</v>
      </c>
      <c r="T71" s="1511">
        <v>0</v>
      </c>
      <c r="U71" s="1512">
        <v>0</v>
      </c>
      <c r="V71" s="1512">
        <v>0</v>
      </c>
      <c r="W71" s="1513">
        <v>0</v>
      </c>
      <c r="X71" s="1514">
        <v>0</v>
      </c>
      <c r="Y71" s="1514">
        <v>0</v>
      </c>
      <c r="Z71" s="1506">
        <v>0</v>
      </c>
      <c r="AA71" s="1515">
        <v>0</v>
      </c>
    </row>
    <row r="72" spans="1:27" ht="17.25" customHeight="1">
      <c r="A72" s="1508" t="s">
        <v>320</v>
      </c>
      <c r="B72" s="1509" t="s">
        <v>321</v>
      </c>
      <c r="C72" s="1510" t="s">
        <v>322</v>
      </c>
      <c r="D72" s="1511">
        <v>0</v>
      </c>
      <c r="E72" s="1512">
        <v>0</v>
      </c>
      <c r="F72" s="1512">
        <v>0</v>
      </c>
      <c r="G72" s="1513">
        <v>0</v>
      </c>
      <c r="H72" s="1514">
        <v>0</v>
      </c>
      <c r="I72" s="1514">
        <v>0</v>
      </c>
      <c r="J72" s="1506">
        <v>0</v>
      </c>
      <c r="K72" s="1740">
        <v>0</v>
      </c>
      <c r="L72" s="1511">
        <v>0</v>
      </c>
      <c r="M72" s="1512">
        <v>0</v>
      </c>
      <c r="N72" s="1512">
        <v>0</v>
      </c>
      <c r="O72" s="1513">
        <v>0</v>
      </c>
      <c r="P72" s="1514">
        <v>0</v>
      </c>
      <c r="Q72" s="1514">
        <v>0</v>
      </c>
      <c r="R72" s="1506">
        <v>0</v>
      </c>
      <c r="S72" s="1515">
        <v>0</v>
      </c>
      <c r="T72" s="1511">
        <v>0</v>
      </c>
      <c r="U72" s="1512">
        <v>0</v>
      </c>
      <c r="V72" s="1512">
        <v>0</v>
      </c>
      <c r="W72" s="1513">
        <v>0</v>
      </c>
      <c r="X72" s="1514">
        <v>0</v>
      </c>
      <c r="Y72" s="1514">
        <v>0</v>
      </c>
      <c r="Z72" s="1506">
        <v>0</v>
      </c>
      <c r="AA72" s="1515">
        <v>0</v>
      </c>
    </row>
    <row r="73" spans="1:27" ht="17.25" customHeight="1">
      <c r="A73" s="1508">
        <v>9</v>
      </c>
      <c r="B73" s="1509">
        <v>100</v>
      </c>
      <c r="C73" s="1510" t="s">
        <v>324</v>
      </c>
      <c r="D73" s="1511">
        <v>0</v>
      </c>
      <c r="E73" s="1512">
        <v>0</v>
      </c>
      <c r="F73" s="1512">
        <v>0</v>
      </c>
      <c r="G73" s="1513">
        <v>0</v>
      </c>
      <c r="H73" s="1514">
        <v>0</v>
      </c>
      <c r="I73" s="1514">
        <v>0</v>
      </c>
      <c r="J73" s="1506">
        <v>0</v>
      </c>
      <c r="K73" s="1740">
        <v>0</v>
      </c>
      <c r="L73" s="1511">
        <v>0</v>
      </c>
      <c r="M73" s="1512">
        <v>0</v>
      </c>
      <c r="N73" s="1512">
        <v>0</v>
      </c>
      <c r="O73" s="1513">
        <v>0</v>
      </c>
      <c r="P73" s="1514">
        <v>0</v>
      </c>
      <c r="Q73" s="1514">
        <v>0</v>
      </c>
      <c r="R73" s="1506">
        <v>0</v>
      </c>
      <c r="S73" s="1515">
        <v>0</v>
      </c>
      <c r="T73" s="1511">
        <v>0</v>
      </c>
      <c r="U73" s="1512">
        <v>0</v>
      </c>
      <c r="V73" s="1512">
        <v>0</v>
      </c>
      <c r="W73" s="1513">
        <v>0</v>
      </c>
      <c r="X73" s="1514">
        <v>0</v>
      </c>
      <c r="Y73" s="1514">
        <v>0</v>
      </c>
      <c r="Z73" s="1506">
        <v>0</v>
      </c>
      <c r="AA73" s="1515">
        <v>0</v>
      </c>
    </row>
    <row r="74" spans="1:27" ht="17.25" customHeight="1">
      <c r="A74" s="1508" t="s">
        <v>325</v>
      </c>
      <c r="B74" s="1509">
        <v>100</v>
      </c>
      <c r="C74" s="1510" t="s">
        <v>326</v>
      </c>
      <c r="D74" s="1511">
        <v>0</v>
      </c>
      <c r="E74" s="1512">
        <v>0</v>
      </c>
      <c r="F74" s="1512">
        <v>0</v>
      </c>
      <c r="G74" s="1516">
        <v>0</v>
      </c>
      <c r="H74" s="1514">
        <v>0</v>
      </c>
      <c r="I74" s="1514">
        <v>0</v>
      </c>
      <c r="J74" s="1506">
        <v>0</v>
      </c>
      <c r="K74" s="1740">
        <v>0</v>
      </c>
      <c r="L74" s="1511">
        <v>0</v>
      </c>
      <c r="M74" s="1512">
        <v>0</v>
      </c>
      <c r="N74" s="1512">
        <v>0</v>
      </c>
      <c r="O74" s="1516">
        <v>0</v>
      </c>
      <c r="P74" s="1514">
        <v>0</v>
      </c>
      <c r="Q74" s="1514">
        <v>0</v>
      </c>
      <c r="R74" s="1506">
        <v>0</v>
      </c>
      <c r="S74" s="1515">
        <v>0</v>
      </c>
      <c r="T74" s="1511">
        <v>0</v>
      </c>
      <c r="U74" s="1512">
        <v>0</v>
      </c>
      <c r="V74" s="1512">
        <v>0</v>
      </c>
      <c r="W74" s="1516">
        <v>0</v>
      </c>
      <c r="X74" s="1514">
        <v>0</v>
      </c>
      <c r="Y74" s="1514">
        <v>0</v>
      </c>
      <c r="Z74" s="1506">
        <v>0</v>
      </c>
      <c r="AA74" s="1515">
        <v>0</v>
      </c>
    </row>
    <row r="75" spans="1:27" ht="17.25" customHeight="1">
      <c r="A75" s="1517">
        <v>10</v>
      </c>
      <c r="B75" s="1518">
        <v>100</v>
      </c>
      <c r="C75" s="1519" t="s">
        <v>327</v>
      </c>
      <c r="D75" s="1520">
        <v>0</v>
      </c>
      <c r="E75" s="1521">
        <v>0</v>
      </c>
      <c r="F75" s="1521">
        <v>0</v>
      </c>
      <c r="G75" s="1522">
        <v>0</v>
      </c>
      <c r="H75" s="1523">
        <v>0</v>
      </c>
      <c r="I75" s="1523">
        <v>0</v>
      </c>
      <c r="J75" s="1524">
        <v>0</v>
      </c>
      <c r="K75" s="1740">
        <v>0</v>
      </c>
      <c r="L75" s="1520">
        <v>0</v>
      </c>
      <c r="M75" s="1521">
        <v>0</v>
      </c>
      <c r="N75" s="1521">
        <v>0</v>
      </c>
      <c r="O75" s="1522">
        <v>0</v>
      </c>
      <c r="P75" s="1523">
        <v>0</v>
      </c>
      <c r="Q75" s="1523">
        <v>0</v>
      </c>
      <c r="R75" s="1524">
        <v>0</v>
      </c>
      <c r="S75" s="1515">
        <v>0</v>
      </c>
      <c r="T75" s="1520">
        <v>0</v>
      </c>
      <c r="U75" s="1521">
        <v>0</v>
      </c>
      <c r="V75" s="1521">
        <v>0</v>
      </c>
      <c r="W75" s="1522">
        <v>0</v>
      </c>
      <c r="X75" s="1523">
        <v>0</v>
      </c>
      <c r="Y75" s="1523">
        <v>0</v>
      </c>
      <c r="Z75" s="1524">
        <v>0</v>
      </c>
      <c r="AA75" s="1515">
        <v>0</v>
      </c>
    </row>
    <row r="76" spans="1:27" ht="17.25" customHeight="1" thickBot="1">
      <c r="A76" s="1911" t="s">
        <v>15</v>
      </c>
      <c r="B76" s="1912"/>
      <c r="C76" s="1525"/>
      <c r="D76" s="1526">
        <v>4397</v>
      </c>
      <c r="E76" s="1527">
        <v>138</v>
      </c>
      <c r="F76" s="1527">
        <v>3791</v>
      </c>
      <c r="G76" s="1527">
        <v>8326</v>
      </c>
      <c r="H76" s="1528">
        <v>1.8529111899999999E-3</v>
      </c>
      <c r="I76" s="1529">
        <v>0.37635735100000001</v>
      </c>
      <c r="J76" s="1530">
        <v>1747</v>
      </c>
      <c r="K76" s="1531">
        <v>0.20982464568820561</v>
      </c>
      <c r="L76" s="1526">
        <v>4258</v>
      </c>
      <c r="M76" s="1527">
        <v>168</v>
      </c>
      <c r="N76" s="1527">
        <v>2655</v>
      </c>
      <c r="O76" s="1527">
        <v>7081</v>
      </c>
      <c r="P76" s="1528">
        <v>1.8529111899999999E-3</v>
      </c>
      <c r="Q76" s="1529">
        <v>0.37635735100000001</v>
      </c>
      <c r="R76" s="1530">
        <v>1445</v>
      </c>
      <c r="S76" s="1531">
        <v>0.20406722214376499</v>
      </c>
      <c r="T76" s="1526">
        <v>4223</v>
      </c>
      <c r="U76" s="1527">
        <v>193</v>
      </c>
      <c r="V76" s="1527">
        <v>2528</v>
      </c>
      <c r="W76" s="1527">
        <v>6944</v>
      </c>
      <c r="X76" s="1528">
        <v>2.3E-3</v>
      </c>
      <c r="Y76" s="1529">
        <v>0.35599999999999998</v>
      </c>
      <c r="Z76" s="1530">
        <v>1489</v>
      </c>
      <c r="AA76" s="1532">
        <v>0.21442972350230416</v>
      </c>
    </row>
    <row r="77" spans="1:27" s="49" customFormat="1" ht="8.25" customHeight="1" thickBot="1">
      <c r="A77" s="495"/>
      <c r="B77" s="495"/>
      <c r="C77" s="497"/>
      <c r="D77" s="496"/>
      <c r="E77" s="496"/>
      <c r="F77" s="496"/>
      <c r="G77" s="496"/>
      <c r="H77" s="497"/>
      <c r="I77" s="497"/>
      <c r="J77" s="498"/>
      <c r="K77" s="497"/>
      <c r="L77" s="496"/>
      <c r="M77" s="496"/>
      <c r="N77" s="496"/>
      <c r="O77" s="496"/>
      <c r="P77" s="497"/>
      <c r="Q77" s="497"/>
      <c r="R77" s="498"/>
      <c r="S77" s="497"/>
      <c r="T77" s="496"/>
      <c r="U77" s="496"/>
      <c r="V77" s="496"/>
      <c r="W77" s="496"/>
      <c r="X77" s="497"/>
      <c r="Y77" s="497"/>
      <c r="Z77" s="498"/>
      <c r="AA77" s="497"/>
    </row>
    <row r="78" spans="1:27" ht="17.25" customHeight="1">
      <c r="D78" s="1917" t="s">
        <v>899</v>
      </c>
      <c r="E78" s="1918"/>
      <c r="F78" s="1918"/>
      <c r="G78" s="1919"/>
      <c r="L78" s="1917" t="s">
        <v>834</v>
      </c>
      <c r="M78" s="1918"/>
      <c r="N78" s="1918"/>
      <c r="O78" s="1919"/>
      <c r="T78" s="1917" t="s">
        <v>822</v>
      </c>
      <c r="U78" s="1918"/>
      <c r="V78" s="1918"/>
      <c r="W78" s="1919"/>
    </row>
    <row r="79" spans="1:27" ht="35.1" customHeight="1" thickBot="1">
      <c r="A79" s="1920" t="s">
        <v>55</v>
      </c>
      <c r="B79" s="1920"/>
      <c r="C79" s="1921"/>
      <c r="D79" s="1915" t="s">
        <v>54</v>
      </c>
      <c r="E79" s="1916"/>
      <c r="F79" s="1915" t="s">
        <v>728</v>
      </c>
      <c r="G79" s="1916"/>
      <c r="L79" s="1915" t="s">
        <v>54</v>
      </c>
      <c r="M79" s="1916"/>
      <c r="N79" s="1915" t="s">
        <v>728</v>
      </c>
      <c r="O79" s="1916"/>
      <c r="T79" s="1915" t="s">
        <v>54</v>
      </c>
      <c r="U79" s="1916"/>
      <c r="V79" s="1915" t="s">
        <v>728</v>
      </c>
      <c r="W79" s="1916"/>
    </row>
    <row r="80" spans="1:27" ht="17.25" customHeight="1">
      <c r="A80" s="612" t="s">
        <v>19</v>
      </c>
      <c r="B80" s="613"/>
      <c r="C80" s="626"/>
      <c r="D80" s="50"/>
      <c r="E80" s="1489">
        <v>45075</v>
      </c>
      <c r="F80" s="1490"/>
      <c r="G80" s="1489">
        <v>17776</v>
      </c>
      <c r="L80" s="50"/>
      <c r="M80" s="1489">
        <v>43250</v>
      </c>
      <c r="N80" s="1490"/>
      <c r="O80" s="1489">
        <v>17102</v>
      </c>
      <c r="T80" s="50"/>
      <c r="U80" s="1489">
        <v>40342</v>
      </c>
      <c r="V80" s="1490"/>
      <c r="W80" s="1489">
        <v>15793</v>
      </c>
    </row>
    <row r="81" spans="1:27" ht="17.25" customHeight="1">
      <c r="A81" s="614" t="s">
        <v>56</v>
      </c>
      <c r="B81" s="615"/>
      <c r="C81" s="627"/>
      <c r="D81" s="589"/>
      <c r="E81" s="1491">
        <v>11474</v>
      </c>
      <c r="F81" s="1492"/>
      <c r="G81" s="1491">
        <v>4981</v>
      </c>
      <c r="L81" s="589"/>
      <c r="M81" s="1491">
        <v>10980</v>
      </c>
      <c r="N81" s="1492"/>
      <c r="O81" s="1491">
        <v>4693</v>
      </c>
      <c r="T81" s="589"/>
      <c r="U81" s="1491">
        <v>9567</v>
      </c>
      <c r="V81" s="1492"/>
      <c r="W81" s="1491">
        <v>4024</v>
      </c>
    </row>
    <row r="82" spans="1:27" ht="17.25" customHeight="1">
      <c r="A82" s="616" t="s">
        <v>145</v>
      </c>
      <c r="B82" s="617"/>
      <c r="C82" s="629"/>
      <c r="D82" s="590"/>
      <c r="E82" s="1493">
        <v>276</v>
      </c>
      <c r="F82" s="1494"/>
      <c r="G82" s="1493">
        <v>138</v>
      </c>
      <c r="L82" s="590"/>
      <c r="M82" s="1493">
        <v>336</v>
      </c>
      <c r="N82" s="1494"/>
      <c r="O82" s="1493">
        <v>168</v>
      </c>
      <c r="T82" s="590"/>
      <c r="U82" s="1493">
        <v>386</v>
      </c>
      <c r="V82" s="1494"/>
      <c r="W82" s="1493">
        <v>193</v>
      </c>
    </row>
    <row r="83" spans="1:27" ht="17.25" customHeight="1" thickBot="1">
      <c r="A83" s="618" t="s">
        <v>5</v>
      </c>
      <c r="B83" s="619"/>
      <c r="C83" s="628"/>
      <c r="D83" s="52"/>
      <c r="E83" s="1495">
        <v>56825</v>
      </c>
      <c r="F83" s="1496"/>
      <c r="G83" s="1497">
        <v>22895</v>
      </c>
      <c r="L83" s="52"/>
      <c r="M83" s="1495">
        <v>54566</v>
      </c>
      <c r="N83" s="1496"/>
      <c r="O83" s="1497">
        <v>21963</v>
      </c>
      <c r="T83" s="52"/>
      <c r="U83" s="53">
        <v>50295</v>
      </c>
      <c r="V83" s="54"/>
      <c r="W83" s="55">
        <v>20010</v>
      </c>
    </row>
    <row r="84" spans="1:27" ht="11.25" customHeight="1">
      <c r="A84" s="56"/>
      <c r="B84" s="56"/>
      <c r="D84" s="56"/>
      <c r="E84" s="56"/>
      <c r="F84" s="56"/>
      <c r="G84" s="56"/>
      <c r="H84" s="57"/>
      <c r="I84" s="57"/>
      <c r="L84" s="56"/>
      <c r="M84" s="56"/>
      <c r="N84" s="56"/>
      <c r="O84" s="56"/>
      <c r="P84" s="57"/>
      <c r="Q84" s="57"/>
      <c r="T84" s="56"/>
      <c r="U84" s="56"/>
      <c r="V84" s="56"/>
      <c r="W84" s="56"/>
      <c r="X84" s="57"/>
      <c r="Y84" s="57"/>
    </row>
    <row r="85" spans="1:27" ht="17.25" customHeight="1">
      <c r="A85" s="754" t="s">
        <v>696</v>
      </c>
      <c r="B85" s="486"/>
      <c r="C85" s="58"/>
      <c r="D85" s="58"/>
      <c r="E85" s="58"/>
      <c r="F85" s="58"/>
      <c r="G85" s="58"/>
      <c r="H85" s="58"/>
      <c r="I85" s="58"/>
      <c r="J85" s="58"/>
      <c r="K85" s="58"/>
      <c r="L85" s="58"/>
      <c r="M85" s="58"/>
      <c r="N85" s="58"/>
      <c r="O85" s="58"/>
      <c r="P85" s="58"/>
      <c r="Q85" s="58"/>
      <c r="R85" s="58"/>
      <c r="S85" s="58"/>
      <c r="T85" s="58"/>
      <c r="U85" s="58"/>
      <c r="V85" s="58"/>
      <c r="W85" s="58"/>
      <c r="X85" s="58"/>
      <c r="Y85" s="58"/>
      <c r="Z85" s="58"/>
      <c r="AA85" s="58"/>
    </row>
    <row r="86" spans="1:27" ht="17.25" customHeight="1">
      <c r="A86" s="754" t="s">
        <v>695</v>
      </c>
      <c r="B86" s="486"/>
      <c r="C86" s="58"/>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ht="17.25" customHeight="1">
      <c r="A87" s="754"/>
      <c r="B87" s="486"/>
      <c r="C87" s="58"/>
      <c r="D87" s="58"/>
      <c r="E87" s="58"/>
      <c r="F87" s="58"/>
      <c r="G87" s="58"/>
      <c r="H87" s="58"/>
      <c r="I87" s="58"/>
      <c r="J87" s="58"/>
      <c r="K87" s="58"/>
      <c r="L87" s="58"/>
      <c r="M87" s="58"/>
      <c r="N87" s="58"/>
      <c r="O87" s="58"/>
      <c r="P87" s="58"/>
      <c r="Q87" s="58"/>
      <c r="R87" s="58"/>
      <c r="S87" s="58"/>
      <c r="T87" s="58"/>
      <c r="U87" s="58"/>
      <c r="V87" s="58"/>
      <c r="W87" s="58"/>
      <c r="X87" s="58"/>
      <c r="Y87" s="58"/>
      <c r="Z87" s="58"/>
      <c r="AA87" s="58"/>
    </row>
    <row r="88" spans="1:27" ht="17.25" customHeight="1">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row>
  </sheetData>
  <mergeCells count="80">
    <mergeCell ref="V79:W79"/>
    <mergeCell ref="A76:B76"/>
    <mergeCell ref="X55:X56"/>
    <mergeCell ref="D78:G78"/>
    <mergeCell ref="D79:E79"/>
    <mergeCell ref="F79:G79"/>
    <mergeCell ref="A79:C79"/>
    <mergeCell ref="L79:M79"/>
    <mergeCell ref="A55:A56"/>
    <mergeCell ref="N79:O79"/>
    <mergeCell ref="L78:O78"/>
    <mergeCell ref="T55:W55"/>
    <mergeCell ref="S55:S56"/>
    <mergeCell ref="D55:G55"/>
    <mergeCell ref="H55:H56"/>
    <mergeCell ref="T78:W78"/>
    <mergeCell ref="T79:U79"/>
    <mergeCell ref="B55:B56"/>
    <mergeCell ref="P30:P31"/>
    <mergeCell ref="Q30:Q31"/>
    <mergeCell ref="L28:S28"/>
    <mergeCell ref="L53:S53"/>
    <mergeCell ref="S30:S31"/>
    <mergeCell ref="B30:B31"/>
    <mergeCell ref="L55:O55"/>
    <mergeCell ref="R55:R56"/>
    <mergeCell ref="T53:AA53"/>
    <mergeCell ref="Z55:Z56"/>
    <mergeCell ref="AA55:AA56"/>
    <mergeCell ref="Y55:Y56"/>
    <mergeCell ref="P55:P56"/>
    <mergeCell ref="C55:C56"/>
    <mergeCell ref="S5:S6"/>
    <mergeCell ref="D28:K28"/>
    <mergeCell ref="T28:AA28"/>
    <mergeCell ref="D5:G5"/>
    <mergeCell ref="H5:H6"/>
    <mergeCell ref="R5:R6"/>
    <mergeCell ref="I5:I6"/>
    <mergeCell ref="J5:J6"/>
    <mergeCell ref="K5:K6"/>
    <mergeCell ref="A26:B26"/>
    <mergeCell ref="A51:B51"/>
    <mergeCell ref="A30:A31"/>
    <mergeCell ref="C30:C31"/>
    <mergeCell ref="D29:AA29"/>
    <mergeCell ref="L30:O30"/>
    <mergeCell ref="R30:R31"/>
    <mergeCell ref="Z30:Z31"/>
    <mergeCell ref="A1:AA1"/>
    <mergeCell ref="A5:A6"/>
    <mergeCell ref="B5:B6"/>
    <mergeCell ref="L5:O5"/>
    <mergeCell ref="P5:P6"/>
    <mergeCell ref="Q5:Q6"/>
    <mergeCell ref="T3:AA3"/>
    <mergeCell ref="Z5:Z6"/>
    <mergeCell ref="AA5:AA6"/>
    <mergeCell ref="X5:X6"/>
    <mergeCell ref="L3:S3"/>
    <mergeCell ref="C5:C6"/>
    <mergeCell ref="D3:K3"/>
    <mergeCell ref="D4:AA4"/>
    <mergeCell ref="Y5:Y6"/>
    <mergeCell ref="T5:W5"/>
    <mergeCell ref="D54:AA54"/>
    <mergeCell ref="Q55:Q56"/>
    <mergeCell ref="T30:W30"/>
    <mergeCell ref="X30:X31"/>
    <mergeCell ref="Y30:Y31"/>
    <mergeCell ref="AA30:AA31"/>
    <mergeCell ref="D30:G30"/>
    <mergeCell ref="H30:H31"/>
    <mergeCell ref="I30:I31"/>
    <mergeCell ref="J30:J31"/>
    <mergeCell ref="I55:I56"/>
    <mergeCell ref="J55:J56"/>
    <mergeCell ref="K55:K56"/>
    <mergeCell ref="K30:K31"/>
    <mergeCell ref="D53:K53"/>
  </mergeCells>
  <printOptions horizontalCentered="1"/>
  <pageMargins left="0.19685039370078741" right="0.17" top="0.27559055118110237" bottom="0.31496062992125984" header="0.15748031496062992" footer="0"/>
  <pageSetup scale="35"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593923" r:id="rId4">
          <objectPr defaultSize="0" autoPict="0" r:id="rId5">
            <anchor moveWithCells="1">
              <from>
                <xdr:col>0</xdr:col>
                <xdr:colOff>66675</xdr:colOff>
                <xdr:row>0</xdr:row>
                <xdr:rowOff>104775</xdr:rowOff>
              </from>
              <to>
                <xdr:col>0</xdr:col>
                <xdr:colOff>361950</xdr:colOff>
                <xdr:row>2</xdr:row>
                <xdr:rowOff>123825</xdr:rowOff>
              </to>
            </anchor>
          </objectPr>
        </oleObject>
      </mc:Choice>
      <mc:Fallback>
        <oleObject progId="Word.Document.8" shapeId="593923" r:id="rId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tabColor rgb="FF0070C0"/>
    <pageSetUpPr fitToPage="1"/>
  </sheetPr>
  <dimension ref="A1:AA88"/>
  <sheetViews>
    <sheetView showZeros="0" zoomScale="75" zoomScaleNormal="75" zoomScaleSheetLayoutView="85" workbookViewId="0">
      <selection activeCell="F18" sqref="F18"/>
    </sheetView>
  </sheetViews>
  <sheetFormatPr defaultColWidth="11.5546875" defaultRowHeight="15"/>
  <cols>
    <col min="1" max="3" width="13.77734375" style="47" customWidth="1"/>
    <col min="4" max="27" width="11.77734375" style="47" customWidth="1"/>
    <col min="28" max="28" width="1.77734375" style="47" customWidth="1"/>
    <col min="29" max="16384" width="11.5546875" style="47"/>
  </cols>
  <sheetData>
    <row r="1" spans="1:27" s="1094" customFormat="1" ht="39" customHeight="1">
      <c r="A1" s="1900" t="s">
        <v>794</v>
      </c>
      <c r="B1" s="1900"/>
      <c r="C1" s="1900"/>
      <c r="D1" s="1900"/>
      <c r="E1" s="1900"/>
      <c r="F1" s="1900"/>
      <c r="G1" s="1900"/>
      <c r="H1" s="1900"/>
      <c r="I1" s="1900"/>
      <c r="J1" s="1900"/>
      <c r="K1" s="1900"/>
      <c r="L1" s="1900"/>
      <c r="M1" s="1900"/>
      <c r="N1" s="1900"/>
      <c r="O1" s="1900"/>
      <c r="P1" s="1900"/>
      <c r="Q1" s="1900"/>
      <c r="R1" s="1900"/>
      <c r="S1" s="1900"/>
      <c r="T1" s="1900"/>
      <c r="U1" s="1900"/>
      <c r="V1" s="1900"/>
      <c r="W1" s="1900"/>
      <c r="X1" s="1900"/>
      <c r="Y1" s="1900"/>
      <c r="Z1" s="1900"/>
      <c r="AA1" s="1900"/>
    </row>
    <row r="2" spans="1:27" ht="8.25" customHeight="1" thickBot="1">
      <c r="A2" s="490"/>
      <c r="B2" s="490"/>
      <c r="C2" s="490"/>
      <c r="D2" s="504"/>
      <c r="E2" s="504"/>
      <c r="F2" s="504"/>
      <c r="G2" s="504"/>
      <c r="H2" s="504"/>
      <c r="I2" s="504"/>
      <c r="J2" s="504"/>
      <c r="K2" s="504"/>
      <c r="L2" s="504"/>
      <c r="M2" s="504"/>
      <c r="N2" s="504"/>
      <c r="O2" s="504"/>
      <c r="P2" s="504"/>
      <c r="Q2" s="504"/>
      <c r="R2" s="504"/>
      <c r="S2" s="504"/>
      <c r="T2" s="490"/>
      <c r="U2" s="490"/>
      <c r="V2" s="490"/>
      <c r="W2" s="490"/>
      <c r="X2" s="490"/>
      <c r="Y2" s="490"/>
      <c r="Z2" s="490"/>
      <c r="AA2" s="490"/>
    </row>
    <row r="3" spans="1:27" s="184" customFormat="1" ht="17.25" customHeight="1">
      <c r="A3" s="620"/>
      <c r="B3" s="620"/>
      <c r="C3" s="623"/>
      <c r="D3" s="1898" t="s">
        <v>820</v>
      </c>
      <c r="E3" s="1899"/>
      <c r="F3" s="1899"/>
      <c r="G3" s="1899"/>
      <c r="H3" s="1899"/>
      <c r="I3" s="1899"/>
      <c r="J3" s="1899"/>
      <c r="K3" s="1905"/>
      <c r="L3" s="1922" t="s">
        <v>809</v>
      </c>
      <c r="M3" s="1923"/>
      <c r="N3" s="1923"/>
      <c r="O3" s="1923"/>
      <c r="P3" s="1923"/>
      <c r="Q3" s="1923"/>
      <c r="R3" s="1923"/>
      <c r="S3" s="1924"/>
      <c r="T3" s="1922" t="s">
        <v>807</v>
      </c>
      <c r="U3" s="1923"/>
      <c r="V3" s="1923"/>
      <c r="W3" s="1923"/>
      <c r="X3" s="1923"/>
      <c r="Y3" s="1923"/>
      <c r="Z3" s="1923"/>
      <c r="AA3" s="1924"/>
    </row>
    <row r="4" spans="1:27" s="184" customFormat="1" ht="17.25" customHeight="1" thickBot="1">
      <c r="A4" s="622" t="s">
        <v>127</v>
      </c>
      <c r="B4" s="624"/>
      <c r="C4" s="625"/>
      <c r="D4" s="1908" t="s">
        <v>369</v>
      </c>
      <c r="E4" s="1909"/>
      <c r="F4" s="1909"/>
      <c r="G4" s="1909"/>
      <c r="H4" s="1909"/>
      <c r="I4" s="1909"/>
      <c r="J4" s="1909"/>
      <c r="K4" s="1909"/>
      <c r="L4" s="1909"/>
      <c r="M4" s="1909"/>
      <c r="N4" s="1909"/>
      <c r="O4" s="1909"/>
      <c r="P4" s="1909"/>
      <c r="Q4" s="1909"/>
      <c r="R4" s="1909"/>
      <c r="S4" s="1909"/>
      <c r="T4" s="1909"/>
      <c r="U4" s="1909"/>
      <c r="V4" s="1909"/>
      <c r="W4" s="1909"/>
      <c r="X4" s="1909"/>
      <c r="Y4" s="1909"/>
      <c r="Z4" s="1909"/>
      <c r="AA4" s="1910"/>
    </row>
    <row r="5" spans="1:27" s="500" customFormat="1" ht="17.25" customHeight="1">
      <c r="A5" s="1901" t="s">
        <v>261</v>
      </c>
      <c r="B5" s="1903" t="s">
        <v>523</v>
      </c>
      <c r="C5" s="1906" t="s">
        <v>263</v>
      </c>
      <c r="D5" s="1895" t="s">
        <v>694</v>
      </c>
      <c r="E5" s="1889"/>
      <c r="F5" s="1889"/>
      <c r="G5" s="1890"/>
      <c r="H5" s="1886" t="s">
        <v>329</v>
      </c>
      <c r="I5" s="1886" t="s">
        <v>330</v>
      </c>
      <c r="J5" s="1886" t="s">
        <v>582</v>
      </c>
      <c r="K5" s="1896" t="s">
        <v>262</v>
      </c>
      <c r="L5" s="1895" t="s">
        <v>694</v>
      </c>
      <c r="M5" s="1889"/>
      <c r="N5" s="1889"/>
      <c r="O5" s="1890"/>
      <c r="P5" s="1886" t="s">
        <v>329</v>
      </c>
      <c r="Q5" s="1886" t="s">
        <v>330</v>
      </c>
      <c r="R5" s="1886" t="s">
        <v>582</v>
      </c>
      <c r="S5" s="1896" t="s">
        <v>262</v>
      </c>
      <c r="T5" s="1925" t="s">
        <v>694</v>
      </c>
      <c r="U5" s="1926"/>
      <c r="V5" s="1926"/>
      <c r="W5" s="1927"/>
      <c r="X5" s="1886" t="s">
        <v>329</v>
      </c>
      <c r="Y5" s="1886" t="s">
        <v>330</v>
      </c>
      <c r="Z5" s="1886" t="s">
        <v>582</v>
      </c>
      <c r="AA5" s="1896" t="s">
        <v>262</v>
      </c>
    </row>
    <row r="6" spans="1:27" s="82" customFormat="1" ht="17.25" customHeight="1">
      <c r="A6" s="1902"/>
      <c r="B6" s="1904"/>
      <c r="C6" s="1907"/>
      <c r="D6" s="1089" t="s">
        <v>344</v>
      </c>
      <c r="E6" s="1095" t="s">
        <v>366</v>
      </c>
      <c r="F6" s="1095" t="s">
        <v>367</v>
      </c>
      <c r="G6" s="1095" t="s">
        <v>5</v>
      </c>
      <c r="H6" s="1887"/>
      <c r="I6" s="1887"/>
      <c r="J6" s="1887"/>
      <c r="K6" s="1897"/>
      <c r="L6" s="1089" t="s">
        <v>344</v>
      </c>
      <c r="M6" s="1095" t="s">
        <v>366</v>
      </c>
      <c r="N6" s="1095" t="s">
        <v>367</v>
      </c>
      <c r="O6" s="1095" t="s">
        <v>5</v>
      </c>
      <c r="P6" s="1887"/>
      <c r="Q6" s="1887"/>
      <c r="R6" s="1887"/>
      <c r="S6" s="1897"/>
      <c r="T6" s="1089" t="s">
        <v>344</v>
      </c>
      <c r="U6" s="1095" t="s">
        <v>366</v>
      </c>
      <c r="V6" s="1095" t="s">
        <v>367</v>
      </c>
      <c r="W6" s="1096" t="s">
        <v>5</v>
      </c>
      <c r="X6" s="1887"/>
      <c r="Y6" s="1887"/>
      <c r="Z6" s="1887"/>
      <c r="AA6" s="1897"/>
    </row>
    <row r="7" spans="1:27" ht="17.25" customHeight="1">
      <c r="A7" s="1498">
        <v>1</v>
      </c>
      <c r="B7" s="1499" t="s">
        <v>264</v>
      </c>
      <c r="C7" s="1500" t="s">
        <v>265</v>
      </c>
      <c r="D7" s="1501">
        <v>66</v>
      </c>
      <c r="E7" s="1502">
        <v>42</v>
      </c>
      <c r="F7" s="1502">
        <v>38</v>
      </c>
      <c r="G7" s="1503">
        <v>146</v>
      </c>
      <c r="H7" s="1504">
        <v>2.9999999999999997E-4</v>
      </c>
      <c r="I7" s="1505">
        <v>0.49299999999999999</v>
      </c>
      <c r="J7" s="1502">
        <v>7</v>
      </c>
      <c r="K7" s="1507">
        <v>4.7945205479452052E-2</v>
      </c>
      <c r="L7" s="1501">
        <v>36</v>
      </c>
      <c r="M7" s="1502">
        <v>19</v>
      </c>
      <c r="N7" s="1502">
        <v>40</v>
      </c>
      <c r="O7" s="1503">
        <v>95</v>
      </c>
      <c r="P7" s="1504">
        <v>2.9999999999999997E-4</v>
      </c>
      <c r="Q7" s="1505">
        <v>0.39300000000000002</v>
      </c>
      <c r="R7" s="1502">
        <v>6</v>
      </c>
      <c r="S7" s="1507">
        <v>6.3157894736842107E-2</v>
      </c>
      <c r="T7" s="1501">
        <v>43</v>
      </c>
      <c r="U7" s="1502">
        <v>20</v>
      </c>
      <c r="V7" s="1502">
        <v>65</v>
      </c>
      <c r="W7" s="1503">
        <v>128</v>
      </c>
      <c r="X7" s="1504">
        <v>3.0000000000000084E-4</v>
      </c>
      <c r="Y7" s="1505">
        <v>0.3620149650844815</v>
      </c>
      <c r="Z7" s="1502">
        <v>6</v>
      </c>
      <c r="AA7" s="1507">
        <v>4.6875E-2</v>
      </c>
    </row>
    <row r="8" spans="1:27" ht="17.25" customHeight="1">
      <c r="A8" s="1508" t="s">
        <v>267</v>
      </c>
      <c r="B8" s="1509" t="s">
        <v>268</v>
      </c>
      <c r="C8" s="1510" t="s">
        <v>78</v>
      </c>
      <c r="D8" s="1511">
        <v>55</v>
      </c>
      <c r="E8" s="1512">
        <v>11</v>
      </c>
      <c r="F8" s="1512">
        <v>229</v>
      </c>
      <c r="G8" s="1513">
        <v>295</v>
      </c>
      <c r="H8" s="1504">
        <v>4.0000000000000002E-4</v>
      </c>
      <c r="I8" s="1505">
        <v>0.41199999999999998</v>
      </c>
      <c r="J8" s="1512">
        <v>17</v>
      </c>
      <c r="K8" s="1507">
        <v>5.7627118644067797E-2</v>
      </c>
      <c r="L8" s="1511">
        <v>63</v>
      </c>
      <c r="M8" s="1512">
        <v>6</v>
      </c>
      <c r="N8" s="1512">
        <v>387</v>
      </c>
      <c r="O8" s="1513">
        <v>456</v>
      </c>
      <c r="P8" s="1504">
        <v>4.0000000000000002E-4</v>
      </c>
      <c r="Q8" s="1505">
        <v>0.42399999999999999</v>
      </c>
      <c r="R8" s="1512">
        <v>26</v>
      </c>
      <c r="S8" s="1507">
        <v>5.701754385964912E-2</v>
      </c>
      <c r="T8" s="1511">
        <v>55</v>
      </c>
      <c r="U8" s="1512">
        <v>11</v>
      </c>
      <c r="V8" s="1512">
        <v>369</v>
      </c>
      <c r="W8" s="1513">
        <v>435</v>
      </c>
      <c r="X8" s="1504">
        <v>3.9000000000000102E-4</v>
      </c>
      <c r="Y8" s="1505">
        <v>0.40036921283929949</v>
      </c>
      <c r="Z8" s="1512">
        <v>24</v>
      </c>
      <c r="AA8" s="1507">
        <v>5.5172413793103448E-2</v>
      </c>
    </row>
    <row r="9" spans="1:27" ht="17.25" customHeight="1">
      <c r="A9" s="1508" t="s">
        <v>270</v>
      </c>
      <c r="B9" s="1509" t="s">
        <v>271</v>
      </c>
      <c r="C9" s="1510" t="s">
        <v>77</v>
      </c>
      <c r="D9" s="1511">
        <v>153</v>
      </c>
      <c r="E9" s="1512">
        <v>571</v>
      </c>
      <c r="F9" s="1512">
        <v>592</v>
      </c>
      <c r="G9" s="1513">
        <v>1316</v>
      </c>
      <c r="H9" s="1504">
        <v>5.0000000000000001E-4</v>
      </c>
      <c r="I9" s="1505">
        <v>0.52500000000000002</v>
      </c>
      <c r="J9" s="1512">
        <v>253</v>
      </c>
      <c r="K9" s="1507">
        <v>0.19224924012158054</v>
      </c>
      <c r="L9" s="1511">
        <v>146</v>
      </c>
      <c r="M9" s="1512">
        <v>577</v>
      </c>
      <c r="N9" s="1512">
        <v>618</v>
      </c>
      <c r="O9" s="1513">
        <v>1341</v>
      </c>
      <c r="P9" s="1504">
        <v>5.0000000000000001E-4</v>
      </c>
      <c r="Q9" s="1505">
        <v>0.52900000000000003</v>
      </c>
      <c r="R9" s="1512">
        <v>257</v>
      </c>
      <c r="S9" s="1507">
        <v>0.19164802386278895</v>
      </c>
      <c r="T9" s="1511">
        <v>167</v>
      </c>
      <c r="U9" s="1512">
        <v>583</v>
      </c>
      <c r="V9" s="1512">
        <v>661</v>
      </c>
      <c r="W9" s="1513">
        <v>1411</v>
      </c>
      <c r="X9" s="1504">
        <v>4.9000000000000009E-4</v>
      </c>
      <c r="Y9" s="1505">
        <v>0.51466798118738366</v>
      </c>
      <c r="Z9" s="1512">
        <v>262</v>
      </c>
      <c r="AA9" s="1507">
        <v>0.18568391211906449</v>
      </c>
    </row>
    <row r="10" spans="1:27" ht="17.25" customHeight="1">
      <c r="A10" s="1508" t="s">
        <v>273</v>
      </c>
      <c r="B10" s="1509" t="s">
        <v>274</v>
      </c>
      <c r="C10" s="1510" t="s">
        <v>141</v>
      </c>
      <c r="D10" s="1511">
        <v>1070</v>
      </c>
      <c r="E10" s="1512">
        <v>1121</v>
      </c>
      <c r="F10" s="1512">
        <v>305</v>
      </c>
      <c r="G10" s="1513">
        <v>2496</v>
      </c>
      <c r="H10" s="1504">
        <v>8.0000000000000004E-4</v>
      </c>
      <c r="I10" s="1505">
        <v>0.46</v>
      </c>
      <c r="J10" s="1512">
        <v>524</v>
      </c>
      <c r="K10" s="1507">
        <v>0.20993589743589744</v>
      </c>
      <c r="L10" s="1511">
        <v>1269</v>
      </c>
      <c r="M10" s="1512">
        <v>1281</v>
      </c>
      <c r="N10" s="1512">
        <v>266</v>
      </c>
      <c r="O10" s="1513">
        <v>2816</v>
      </c>
      <c r="P10" s="1504">
        <v>8.0000000000000004E-4</v>
      </c>
      <c r="Q10" s="1505">
        <v>0.48499999999999999</v>
      </c>
      <c r="R10" s="1512">
        <v>647</v>
      </c>
      <c r="S10" s="1507">
        <v>0.22975852272727273</v>
      </c>
      <c r="T10" s="1511">
        <v>1381</v>
      </c>
      <c r="U10" s="1512">
        <v>1151</v>
      </c>
      <c r="V10" s="1512">
        <v>268</v>
      </c>
      <c r="W10" s="1513">
        <v>2800</v>
      </c>
      <c r="X10" s="1504">
        <v>7.9999999999999895E-4</v>
      </c>
      <c r="Y10" s="1505">
        <v>0.49955896204047889</v>
      </c>
      <c r="Z10" s="1512">
        <v>626</v>
      </c>
      <c r="AA10" s="1507">
        <v>0.22357142857142856</v>
      </c>
    </row>
    <row r="11" spans="1:27" ht="17.25" customHeight="1">
      <c r="A11" s="1508" t="s">
        <v>276</v>
      </c>
      <c r="B11" s="1509" t="s">
        <v>277</v>
      </c>
      <c r="C11" s="1510" t="s">
        <v>278</v>
      </c>
      <c r="D11" s="1511">
        <v>4826</v>
      </c>
      <c r="E11" s="1512">
        <v>3078</v>
      </c>
      <c r="F11" s="1512">
        <v>473</v>
      </c>
      <c r="G11" s="1513">
        <v>8377</v>
      </c>
      <c r="H11" s="1504">
        <v>1.2999999999999999E-3</v>
      </c>
      <c r="I11" s="1505">
        <v>0.374</v>
      </c>
      <c r="J11" s="1512">
        <v>2046</v>
      </c>
      <c r="K11" s="1507">
        <v>0.24424018144920617</v>
      </c>
      <c r="L11" s="1511">
        <v>3897</v>
      </c>
      <c r="M11" s="1512">
        <v>2834</v>
      </c>
      <c r="N11" s="1512">
        <v>480</v>
      </c>
      <c r="O11" s="1513">
        <v>7211</v>
      </c>
      <c r="P11" s="1504">
        <v>1.2999999999999999E-3</v>
      </c>
      <c r="Q11" s="1505">
        <v>0.39500000000000002</v>
      </c>
      <c r="R11" s="1512">
        <v>1883</v>
      </c>
      <c r="S11" s="1507">
        <v>0.26112883095271111</v>
      </c>
      <c r="T11" s="1511">
        <v>3730</v>
      </c>
      <c r="U11" s="1512">
        <v>2427</v>
      </c>
      <c r="V11" s="1512">
        <v>403</v>
      </c>
      <c r="W11" s="1513">
        <v>6560</v>
      </c>
      <c r="X11" s="1504">
        <v>1.3199999999999961E-3</v>
      </c>
      <c r="Y11" s="1505">
        <v>0.3957814375284574</v>
      </c>
      <c r="Z11" s="1512">
        <v>1792</v>
      </c>
      <c r="AA11" s="1507">
        <v>0.27317073170731709</v>
      </c>
    </row>
    <row r="12" spans="1:27" ht="17.25" customHeight="1">
      <c r="A12" s="1508" t="s">
        <v>280</v>
      </c>
      <c r="B12" s="1509" t="s">
        <v>281</v>
      </c>
      <c r="C12" s="1510" t="s">
        <v>282</v>
      </c>
      <c r="D12" s="1511">
        <v>6993</v>
      </c>
      <c r="E12" s="1512">
        <v>3137</v>
      </c>
      <c r="F12" s="1512">
        <v>437</v>
      </c>
      <c r="G12" s="1513">
        <v>10567</v>
      </c>
      <c r="H12" s="1504">
        <v>2.2000000000000001E-3</v>
      </c>
      <c r="I12" s="1505">
        <v>0.4</v>
      </c>
      <c r="J12" s="1512">
        <v>3586</v>
      </c>
      <c r="K12" s="1507">
        <v>0.33935837986183404</v>
      </c>
      <c r="L12" s="1511">
        <v>6841</v>
      </c>
      <c r="M12" s="1512">
        <v>4133</v>
      </c>
      <c r="N12" s="1512">
        <v>426</v>
      </c>
      <c r="O12" s="1513">
        <v>11400</v>
      </c>
      <c r="P12" s="1504">
        <v>2.2000000000000001E-3</v>
      </c>
      <c r="Q12" s="1505">
        <v>0.40799999999999997</v>
      </c>
      <c r="R12" s="1512">
        <v>3918</v>
      </c>
      <c r="S12" s="1507">
        <v>0.34368421052631581</v>
      </c>
      <c r="T12" s="1511">
        <v>6003</v>
      </c>
      <c r="U12" s="1512">
        <v>4070</v>
      </c>
      <c r="V12" s="1512">
        <v>611</v>
      </c>
      <c r="W12" s="1513">
        <v>10684</v>
      </c>
      <c r="X12" s="1504">
        <v>2.1799999999999832E-3</v>
      </c>
      <c r="Y12" s="1505">
        <v>0.40926608494533734</v>
      </c>
      <c r="Z12" s="1512">
        <v>3722</v>
      </c>
      <c r="AA12" s="1507">
        <v>0.34837139648071885</v>
      </c>
    </row>
    <row r="13" spans="1:27" ht="17.25" customHeight="1">
      <c r="A13" s="1508" t="s">
        <v>284</v>
      </c>
      <c r="B13" s="1509" t="s">
        <v>285</v>
      </c>
      <c r="C13" s="1510" t="s">
        <v>286</v>
      </c>
      <c r="D13" s="1511">
        <v>7250</v>
      </c>
      <c r="E13" s="1512">
        <v>3180</v>
      </c>
      <c r="F13" s="1512">
        <v>683</v>
      </c>
      <c r="G13" s="1513">
        <v>11113</v>
      </c>
      <c r="H13" s="1504">
        <v>3.5999999999999999E-3</v>
      </c>
      <c r="I13" s="1505">
        <v>0.35499999999999998</v>
      </c>
      <c r="J13" s="1512">
        <v>4352</v>
      </c>
      <c r="K13" s="1507">
        <v>0.39161342571762803</v>
      </c>
      <c r="L13" s="1511">
        <v>6774</v>
      </c>
      <c r="M13" s="1512">
        <v>3469</v>
      </c>
      <c r="N13" s="1512">
        <v>566</v>
      </c>
      <c r="O13" s="1513">
        <v>10809</v>
      </c>
      <c r="P13" s="1504">
        <v>3.5999999999999999E-3</v>
      </c>
      <c r="Q13" s="1505">
        <v>0.34200000000000003</v>
      </c>
      <c r="R13" s="1512">
        <v>4125</v>
      </c>
      <c r="S13" s="1507">
        <v>0.38162642242575634</v>
      </c>
      <c r="T13" s="1511">
        <v>7048</v>
      </c>
      <c r="U13" s="1512">
        <v>2789</v>
      </c>
      <c r="V13" s="1512">
        <v>508</v>
      </c>
      <c r="W13" s="1513">
        <v>10345</v>
      </c>
      <c r="X13" s="1504">
        <v>3.6000000000000047E-3</v>
      </c>
      <c r="Y13" s="1505">
        <v>0.34479264249515496</v>
      </c>
      <c r="Z13" s="1512">
        <v>3949</v>
      </c>
      <c r="AA13" s="1507">
        <v>0.38173030449492507</v>
      </c>
    </row>
    <row r="14" spans="1:27" ht="17.25" customHeight="1">
      <c r="A14" s="1508" t="s">
        <v>288</v>
      </c>
      <c r="B14" s="1509" t="s">
        <v>289</v>
      </c>
      <c r="C14" s="1510" t="s">
        <v>290</v>
      </c>
      <c r="D14" s="1511">
        <v>6256</v>
      </c>
      <c r="E14" s="1512">
        <v>1666</v>
      </c>
      <c r="F14" s="1512">
        <v>172</v>
      </c>
      <c r="G14" s="1513">
        <v>8094</v>
      </c>
      <c r="H14" s="1504">
        <v>5.8999999999999999E-3</v>
      </c>
      <c r="I14" s="1505">
        <v>0.35399999999999998</v>
      </c>
      <c r="J14" s="1512">
        <v>3524</v>
      </c>
      <c r="K14" s="1507">
        <v>0.43538423523597725</v>
      </c>
      <c r="L14" s="1511">
        <v>6212</v>
      </c>
      <c r="M14" s="1512">
        <v>1545</v>
      </c>
      <c r="N14" s="1512">
        <v>194</v>
      </c>
      <c r="O14" s="1513">
        <v>7951</v>
      </c>
      <c r="P14" s="1504">
        <v>5.8999999999999999E-3</v>
      </c>
      <c r="Q14" s="1505">
        <v>0.35799999999999998</v>
      </c>
      <c r="R14" s="1512">
        <v>3394</v>
      </c>
      <c r="S14" s="1507">
        <v>0.42686454534020879</v>
      </c>
      <c r="T14" s="1511">
        <v>5376</v>
      </c>
      <c r="U14" s="1512">
        <v>1423</v>
      </c>
      <c r="V14" s="1512">
        <v>196</v>
      </c>
      <c r="W14" s="1513">
        <v>6995</v>
      </c>
      <c r="X14" s="1504">
        <v>5.9299999999999882E-3</v>
      </c>
      <c r="Y14" s="1505">
        <v>0.35869926724324513</v>
      </c>
      <c r="Z14" s="1512">
        <v>2976</v>
      </c>
      <c r="AA14" s="1507">
        <v>0.4254467476769121</v>
      </c>
    </row>
    <row r="15" spans="1:27" ht="17.25" customHeight="1">
      <c r="A15" s="1508" t="s">
        <v>292</v>
      </c>
      <c r="B15" s="1509" t="s">
        <v>293</v>
      </c>
      <c r="C15" s="1510" t="s">
        <v>294</v>
      </c>
      <c r="D15" s="1511">
        <v>6719</v>
      </c>
      <c r="E15" s="1512">
        <v>1250</v>
      </c>
      <c r="F15" s="1512">
        <v>301</v>
      </c>
      <c r="G15" s="1513">
        <v>8270</v>
      </c>
      <c r="H15" s="1504">
        <v>9.7999999999999997E-3</v>
      </c>
      <c r="I15" s="1505">
        <v>0.34799999999999998</v>
      </c>
      <c r="J15" s="1512">
        <v>4349</v>
      </c>
      <c r="K15" s="1507">
        <v>0.52587666263603383</v>
      </c>
      <c r="L15" s="1511">
        <v>6637</v>
      </c>
      <c r="M15" s="1512">
        <v>1253</v>
      </c>
      <c r="N15" s="1512">
        <v>390</v>
      </c>
      <c r="O15" s="1513">
        <v>8280</v>
      </c>
      <c r="P15" s="1504">
        <v>9.7999999999999997E-3</v>
      </c>
      <c r="Q15" s="1505">
        <v>0.34799999999999998</v>
      </c>
      <c r="R15" s="1512">
        <v>4236</v>
      </c>
      <c r="S15" s="1507">
        <v>0.51159420289855073</v>
      </c>
      <c r="T15" s="1511">
        <v>6894</v>
      </c>
      <c r="U15" s="1512">
        <v>1528</v>
      </c>
      <c r="V15" s="1512">
        <v>292</v>
      </c>
      <c r="W15" s="1513">
        <v>8714</v>
      </c>
      <c r="X15" s="1504">
        <v>9.7799999999999554E-3</v>
      </c>
      <c r="Y15" s="1505">
        <v>0.3622689222381083</v>
      </c>
      <c r="Z15" s="1512">
        <v>4673</v>
      </c>
      <c r="AA15" s="1507">
        <v>0.53626348404865731</v>
      </c>
    </row>
    <row r="16" spans="1:27" ht="17.25" customHeight="1">
      <c r="A16" s="1508" t="s">
        <v>296</v>
      </c>
      <c r="B16" s="1509" t="s">
        <v>297</v>
      </c>
      <c r="C16" s="1510" t="s">
        <v>298</v>
      </c>
      <c r="D16" s="1511">
        <v>3220</v>
      </c>
      <c r="E16" s="1512">
        <v>438</v>
      </c>
      <c r="F16" s="1512">
        <v>87</v>
      </c>
      <c r="G16" s="1513">
        <v>3745</v>
      </c>
      <c r="H16" s="1504">
        <v>1.61E-2</v>
      </c>
      <c r="I16" s="1505">
        <v>0.35199999999999998</v>
      </c>
      <c r="J16" s="1512">
        <v>2278</v>
      </c>
      <c r="K16" s="1507">
        <v>0.60827770360480637</v>
      </c>
      <c r="L16" s="1511">
        <v>3148</v>
      </c>
      <c r="M16" s="1512">
        <v>622</v>
      </c>
      <c r="N16" s="1512">
        <v>93</v>
      </c>
      <c r="O16" s="1513">
        <v>3863</v>
      </c>
      <c r="P16" s="1504">
        <v>1.61E-2</v>
      </c>
      <c r="Q16" s="1505">
        <v>0.36199999999999999</v>
      </c>
      <c r="R16" s="1512">
        <v>2536</v>
      </c>
      <c r="S16" s="1507">
        <v>0.65648459746311161</v>
      </c>
      <c r="T16" s="1511">
        <v>3195</v>
      </c>
      <c r="U16" s="1512">
        <v>664</v>
      </c>
      <c r="V16" s="1512">
        <v>58</v>
      </c>
      <c r="W16" s="1513">
        <v>3917</v>
      </c>
      <c r="X16" s="1504">
        <v>1.6119999999999992E-2</v>
      </c>
      <c r="Y16" s="1505">
        <v>0.34912287933101266</v>
      </c>
      <c r="Z16" s="1512">
        <v>2478</v>
      </c>
      <c r="AA16" s="1507">
        <v>0.63262701046719427</v>
      </c>
    </row>
    <row r="17" spans="1:27" ht="17.25" customHeight="1">
      <c r="A17" s="1508" t="s">
        <v>300</v>
      </c>
      <c r="B17" s="1509" t="s">
        <v>301</v>
      </c>
      <c r="C17" s="1510" t="s">
        <v>302</v>
      </c>
      <c r="D17" s="1511">
        <v>2117</v>
      </c>
      <c r="E17" s="1512">
        <v>297</v>
      </c>
      <c r="F17" s="1512">
        <v>109</v>
      </c>
      <c r="G17" s="1513">
        <v>2523</v>
      </c>
      <c r="H17" s="1504">
        <v>2.6599999999999999E-2</v>
      </c>
      <c r="I17" s="1505">
        <v>0.32200000000000001</v>
      </c>
      <c r="J17" s="1512">
        <v>1819</v>
      </c>
      <c r="K17" s="1507">
        <v>0.72096710265556874</v>
      </c>
      <c r="L17" s="1511">
        <v>2257</v>
      </c>
      <c r="M17" s="1512">
        <v>391</v>
      </c>
      <c r="N17" s="1512">
        <v>59</v>
      </c>
      <c r="O17" s="1513">
        <v>2707</v>
      </c>
      <c r="P17" s="1504">
        <v>2.6599999999999999E-2</v>
      </c>
      <c r="Q17" s="1505">
        <v>0.33700000000000002</v>
      </c>
      <c r="R17" s="1512">
        <v>1926</v>
      </c>
      <c r="S17" s="1507">
        <v>0.71148873291466563</v>
      </c>
      <c r="T17" s="1511">
        <v>2285</v>
      </c>
      <c r="U17" s="1512">
        <v>519</v>
      </c>
      <c r="V17" s="1512">
        <v>63</v>
      </c>
      <c r="W17" s="1513">
        <v>2867</v>
      </c>
      <c r="X17" s="1504">
        <v>2.657999999999994E-2</v>
      </c>
      <c r="Y17" s="1505">
        <v>0.33815182456656084</v>
      </c>
      <c r="Z17" s="1512">
        <v>2073</v>
      </c>
      <c r="AA17" s="1507">
        <v>0.7230554586675968</v>
      </c>
    </row>
    <row r="18" spans="1:27" ht="17.25" customHeight="1">
      <c r="A18" s="1508" t="s">
        <v>304</v>
      </c>
      <c r="B18" s="1509" t="s">
        <v>305</v>
      </c>
      <c r="C18" s="1510" t="s">
        <v>306</v>
      </c>
      <c r="D18" s="1511">
        <v>1633</v>
      </c>
      <c r="E18" s="1512">
        <v>172</v>
      </c>
      <c r="F18" s="1512">
        <v>86</v>
      </c>
      <c r="G18" s="1513">
        <v>1891</v>
      </c>
      <c r="H18" s="1504">
        <v>4.3799999999999999E-2</v>
      </c>
      <c r="I18" s="1505">
        <v>0.20599999999999999</v>
      </c>
      <c r="J18" s="1512">
        <v>1037</v>
      </c>
      <c r="K18" s="1507">
        <v>0.54838709677419351</v>
      </c>
      <c r="L18" s="1511">
        <v>1478</v>
      </c>
      <c r="M18" s="1512">
        <v>187</v>
      </c>
      <c r="N18" s="1512">
        <v>151</v>
      </c>
      <c r="O18" s="1513">
        <v>1816</v>
      </c>
      <c r="P18" s="1504">
        <v>4.3799999999999999E-2</v>
      </c>
      <c r="Q18" s="1505">
        <v>0.34799999999999998</v>
      </c>
      <c r="R18" s="1512">
        <v>1877</v>
      </c>
      <c r="S18" s="1507">
        <v>1.033590308370044</v>
      </c>
      <c r="T18" s="1511">
        <v>1122</v>
      </c>
      <c r="U18" s="1512">
        <v>247</v>
      </c>
      <c r="V18" s="1512">
        <v>169</v>
      </c>
      <c r="W18" s="1513">
        <v>1538</v>
      </c>
      <c r="X18" s="1504">
        <v>4.3809999999999884E-2</v>
      </c>
      <c r="Y18" s="1505">
        <v>0.28774735289179637</v>
      </c>
      <c r="Z18" s="1512">
        <v>1161</v>
      </c>
      <c r="AA18" s="1507">
        <v>0.75487646293888166</v>
      </c>
    </row>
    <row r="19" spans="1:27" ht="17.25" customHeight="1">
      <c r="A19" s="1508" t="s">
        <v>308</v>
      </c>
      <c r="B19" s="1509" t="s">
        <v>309</v>
      </c>
      <c r="C19" s="1510" t="s">
        <v>310</v>
      </c>
      <c r="D19" s="1511">
        <v>783</v>
      </c>
      <c r="E19" s="1512">
        <v>149</v>
      </c>
      <c r="F19" s="1512">
        <v>26</v>
      </c>
      <c r="G19" s="1513">
        <v>958</v>
      </c>
      <c r="H19" s="1504">
        <v>7.22E-2</v>
      </c>
      <c r="I19" s="1505">
        <v>0.30099999999999999</v>
      </c>
      <c r="J19" s="1512">
        <v>883</v>
      </c>
      <c r="K19" s="1507">
        <v>0.92171189979123169</v>
      </c>
      <c r="L19" s="1511">
        <v>694</v>
      </c>
      <c r="M19" s="1512">
        <v>205</v>
      </c>
      <c r="N19" s="1512">
        <v>8</v>
      </c>
      <c r="O19" s="1513">
        <v>907</v>
      </c>
      <c r="P19" s="1504">
        <v>7.22E-2</v>
      </c>
      <c r="Q19" s="1505">
        <v>0.312</v>
      </c>
      <c r="R19" s="1512">
        <v>882</v>
      </c>
      <c r="S19" s="1507">
        <v>0.97243660418963618</v>
      </c>
      <c r="T19" s="1511">
        <v>710</v>
      </c>
      <c r="U19" s="1512">
        <v>83</v>
      </c>
      <c r="V19" s="1512">
        <v>9</v>
      </c>
      <c r="W19" s="1513">
        <v>802</v>
      </c>
      <c r="X19" s="1504">
        <v>7.2219999999999993E-2</v>
      </c>
      <c r="Y19" s="1505">
        <v>0.28199130421356672</v>
      </c>
      <c r="Z19" s="1512">
        <v>668</v>
      </c>
      <c r="AA19" s="1507">
        <v>0.83291770573566082</v>
      </c>
    </row>
    <row r="20" spans="1:27" ht="17.25" customHeight="1">
      <c r="A20" s="1508" t="s">
        <v>312</v>
      </c>
      <c r="B20" s="1509" t="s">
        <v>313</v>
      </c>
      <c r="C20" s="1510" t="s">
        <v>314</v>
      </c>
      <c r="D20" s="1511">
        <v>234</v>
      </c>
      <c r="E20" s="1512">
        <v>24</v>
      </c>
      <c r="F20" s="1512">
        <v>6</v>
      </c>
      <c r="G20" s="1513">
        <v>264</v>
      </c>
      <c r="H20" s="1504">
        <v>0.11899999999999999</v>
      </c>
      <c r="I20" s="1505">
        <v>0.22</v>
      </c>
      <c r="J20" s="1512">
        <v>201</v>
      </c>
      <c r="K20" s="1507">
        <v>0.76136363636363635</v>
      </c>
      <c r="L20" s="1511">
        <v>268</v>
      </c>
      <c r="M20" s="1512">
        <v>29</v>
      </c>
      <c r="N20" s="1512">
        <v>6</v>
      </c>
      <c r="O20" s="1513">
        <v>303</v>
      </c>
      <c r="P20" s="1504">
        <v>0.11899999999999999</v>
      </c>
      <c r="Q20" s="1505">
        <v>0.23400000000000001</v>
      </c>
      <c r="R20" s="1512">
        <v>248</v>
      </c>
      <c r="S20" s="1507">
        <v>0.81848184818481851</v>
      </c>
      <c r="T20" s="1511">
        <v>241</v>
      </c>
      <c r="U20" s="1512">
        <v>33</v>
      </c>
      <c r="V20" s="1512">
        <v>3</v>
      </c>
      <c r="W20" s="1513">
        <v>277</v>
      </c>
      <c r="X20" s="1504">
        <v>0.11904000000000003</v>
      </c>
      <c r="Y20" s="1505">
        <v>0.2722403294855254</v>
      </c>
      <c r="Z20" s="1512">
        <v>278</v>
      </c>
      <c r="AA20" s="1507">
        <v>1.0036101083032491</v>
      </c>
    </row>
    <row r="21" spans="1:27" ht="17.25" customHeight="1">
      <c r="A21" s="1508" t="s">
        <v>316</v>
      </c>
      <c r="B21" s="1509" t="s">
        <v>317</v>
      </c>
      <c r="C21" s="1510" t="s">
        <v>318</v>
      </c>
      <c r="D21" s="1511">
        <v>47</v>
      </c>
      <c r="E21" s="1512">
        <v>9</v>
      </c>
      <c r="F21" s="1512">
        <v>0</v>
      </c>
      <c r="G21" s="1513">
        <v>56</v>
      </c>
      <c r="H21" s="1504">
        <v>0.19620000000000001</v>
      </c>
      <c r="I21" s="1505">
        <v>0.379</v>
      </c>
      <c r="J21" s="1512">
        <v>90</v>
      </c>
      <c r="K21" s="1507">
        <v>1.6071428571428572</v>
      </c>
      <c r="L21" s="1511">
        <v>37</v>
      </c>
      <c r="M21" s="1512">
        <v>5</v>
      </c>
      <c r="N21" s="1512">
        <v>0</v>
      </c>
      <c r="O21" s="1513">
        <v>42</v>
      </c>
      <c r="P21" s="1504">
        <v>0.19620000000000001</v>
      </c>
      <c r="Q21" s="1505">
        <v>0.30399999999999999</v>
      </c>
      <c r="R21" s="1512">
        <v>51</v>
      </c>
      <c r="S21" s="1507">
        <v>1.2142857142857142</v>
      </c>
      <c r="T21" s="1511">
        <v>68</v>
      </c>
      <c r="U21" s="1512">
        <v>11</v>
      </c>
      <c r="V21" s="1512">
        <v>0</v>
      </c>
      <c r="W21" s="1513">
        <v>79</v>
      </c>
      <c r="X21" s="1504">
        <v>0.19624</v>
      </c>
      <c r="Y21" s="1505">
        <v>0.41144380472322922</v>
      </c>
      <c r="Z21" s="1512">
        <v>130</v>
      </c>
      <c r="AA21" s="1507">
        <v>1.6455696202531647</v>
      </c>
    </row>
    <row r="22" spans="1:27" ht="17.25" customHeight="1">
      <c r="A22" s="1508" t="s">
        <v>320</v>
      </c>
      <c r="B22" s="1509" t="s">
        <v>321</v>
      </c>
      <c r="C22" s="1510" t="s">
        <v>322</v>
      </c>
      <c r="D22" s="1511">
        <v>38</v>
      </c>
      <c r="E22" s="1512">
        <v>1</v>
      </c>
      <c r="F22" s="1512">
        <v>1</v>
      </c>
      <c r="G22" s="1513">
        <v>40</v>
      </c>
      <c r="H22" s="1504">
        <v>0.32350000000000001</v>
      </c>
      <c r="I22" s="1505">
        <v>0.31900000000000001</v>
      </c>
      <c r="J22" s="1512">
        <v>56</v>
      </c>
      <c r="K22" s="1507">
        <v>1.4</v>
      </c>
      <c r="L22" s="1511">
        <v>35</v>
      </c>
      <c r="M22" s="1512">
        <v>1</v>
      </c>
      <c r="N22" s="1512">
        <v>1</v>
      </c>
      <c r="O22" s="1513">
        <v>37</v>
      </c>
      <c r="P22" s="1504">
        <v>0.32350000000000001</v>
      </c>
      <c r="Q22" s="1505">
        <v>0.43</v>
      </c>
      <c r="R22" s="1512">
        <v>70</v>
      </c>
      <c r="S22" s="1507">
        <v>1.8918918918918919</v>
      </c>
      <c r="T22" s="1511">
        <v>22</v>
      </c>
      <c r="U22" s="1512">
        <v>1</v>
      </c>
      <c r="V22" s="1512">
        <v>1</v>
      </c>
      <c r="W22" s="1513">
        <v>24</v>
      </c>
      <c r="X22" s="1504">
        <v>0.32347999999999993</v>
      </c>
      <c r="Y22" s="1505">
        <v>0.39459319466971104</v>
      </c>
      <c r="Z22" s="1512">
        <v>42</v>
      </c>
      <c r="AA22" s="1507">
        <v>1.75</v>
      </c>
    </row>
    <row r="23" spans="1:27" ht="17.25" customHeight="1">
      <c r="A23" s="1508">
        <v>9</v>
      </c>
      <c r="B23" s="1509">
        <v>100</v>
      </c>
      <c r="C23" s="1510" t="s">
        <v>324</v>
      </c>
      <c r="D23" s="1511">
        <v>390</v>
      </c>
      <c r="E23" s="1512">
        <v>0</v>
      </c>
      <c r="F23" s="1512">
        <v>0</v>
      </c>
      <c r="G23" s="1513">
        <v>390</v>
      </c>
      <c r="H23" s="1504">
        <v>1</v>
      </c>
      <c r="I23" s="1505">
        <v>0.249</v>
      </c>
      <c r="J23" s="1512">
        <v>249</v>
      </c>
      <c r="K23" s="1507">
        <v>0.63846153846153841</v>
      </c>
      <c r="L23" s="1511">
        <v>309</v>
      </c>
      <c r="M23" s="1512">
        <v>1</v>
      </c>
      <c r="N23" s="1512">
        <v>0</v>
      </c>
      <c r="O23" s="1513">
        <v>310</v>
      </c>
      <c r="P23" s="1504">
        <v>1</v>
      </c>
      <c r="Q23" s="1505">
        <v>0.26900000000000002</v>
      </c>
      <c r="R23" s="1512">
        <v>236</v>
      </c>
      <c r="S23" s="1507">
        <v>0.76129032258064511</v>
      </c>
      <c r="T23" s="1511">
        <v>326</v>
      </c>
      <c r="U23" s="1512">
        <v>3</v>
      </c>
      <c r="V23" s="1512">
        <v>3</v>
      </c>
      <c r="W23" s="1513">
        <v>332</v>
      </c>
      <c r="X23" s="1504">
        <v>1</v>
      </c>
      <c r="Y23" s="1505">
        <v>0.25633157445684268</v>
      </c>
      <c r="Z23" s="1512">
        <v>698</v>
      </c>
      <c r="AA23" s="1507">
        <v>2.1024096385542168</v>
      </c>
    </row>
    <row r="24" spans="1:27" ht="17.25" customHeight="1">
      <c r="A24" s="1508" t="s">
        <v>325</v>
      </c>
      <c r="B24" s="1509">
        <v>100</v>
      </c>
      <c r="C24" s="1510" t="s">
        <v>326</v>
      </c>
      <c r="D24" s="1511">
        <v>0</v>
      </c>
      <c r="E24" s="1512">
        <v>0</v>
      </c>
      <c r="F24" s="1512">
        <v>0</v>
      </c>
      <c r="G24" s="1516">
        <v>0</v>
      </c>
      <c r="H24" s="1514">
        <v>0</v>
      </c>
      <c r="I24" s="1514">
        <v>0</v>
      </c>
      <c r="J24" s="1512">
        <v>0</v>
      </c>
      <c r="K24" s="1515">
        <v>0</v>
      </c>
      <c r="L24" s="1511">
        <v>0</v>
      </c>
      <c r="M24" s="1512">
        <v>0</v>
      </c>
      <c r="N24" s="1512">
        <v>0</v>
      </c>
      <c r="O24" s="1516">
        <v>0</v>
      </c>
      <c r="P24" s="1514">
        <v>0</v>
      </c>
      <c r="Q24" s="1514">
        <v>0</v>
      </c>
      <c r="R24" s="1512">
        <v>0</v>
      </c>
      <c r="S24" s="1515">
        <v>0</v>
      </c>
      <c r="T24" s="1511">
        <v>0</v>
      </c>
      <c r="U24" s="1512">
        <v>0</v>
      </c>
      <c r="V24" s="1512">
        <v>0</v>
      </c>
      <c r="W24" s="1516">
        <v>0</v>
      </c>
      <c r="X24" s="1514">
        <v>0</v>
      </c>
      <c r="Y24" s="1514">
        <v>0</v>
      </c>
      <c r="Z24" s="1512">
        <v>0</v>
      </c>
      <c r="AA24" s="1515">
        <v>0</v>
      </c>
    </row>
    <row r="25" spans="1:27" ht="17.25" customHeight="1">
      <c r="A25" s="1517">
        <v>10</v>
      </c>
      <c r="B25" s="1518">
        <v>100</v>
      </c>
      <c r="C25" s="1519" t="s">
        <v>327</v>
      </c>
      <c r="D25" s="1520">
        <v>0</v>
      </c>
      <c r="E25" s="1521">
        <v>0</v>
      </c>
      <c r="F25" s="1521">
        <v>0</v>
      </c>
      <c r="G25" s="1522">
        <v>0</v>
      </c>
      <c r="H25" s="1523">
        <v>0</v>
      </c>
      <c r="I25" s="1523">
        <v>0</v>
      </c>
      <c r="J25" s="1521">
        <v>0</v>
      </c>
      <c r="K25" s="1533">
        <v>0</v>
      </c>
      <c r="L25" s="1520">
        <v>0</v>
      </c>
      <c r="M25" s="1521">
        <v>0</v>
      </c>
      <c r="N25" s="1521">
        <v>0</v>
      </c>
      <c r="O25" s="1522">
        <v>0</v>
      </c>
      <c r="P25" s="1523">
        <v>0</v>
      </c>
      <c r="Q25" s="1523">
        <v>0</v>
      </c>
      <c r="R25" s="1521">
        <v>0</v>
      </c>
      <c r="S25" s="1533">
        <v>0</v>
      </c>
      <c r="T25" s="1520">
        <v>0</v>
      </c>
      <c r="U25" s="1521">
        <v>0</v>
      </c>
      <c r="V25" s="1521">
        <v>0</v>
      </c>
      <c r="W25" s="1522">
        <v>0</v>
      </c>
      <c r="X25" s="1523">
        <v>0</v>
      </c>
      <c r="Y25" s="1523">
        <v>0</v>
      </c>
      <c r="Z25" s="1521">
        <v>0</v>
      </c>
      <c r="AA25" s="1533">
        <v>0</v>
      </c>
    </row>
    <row r="26" spans="1:27" ht="17.25" customHeight="1" thickBot="1">
      <c r="A26" s="1911" t="s">
        <v>15</v>
      </c>
      <c r="B26" s="1912"/>
      <c r="C26" s="1539"/>
      <c r="D26" s="1527">
        <v>41850</v>
      </c>
      <c r="E26" s="1527">
        <v>15146</v>
      </c>
      <c r="F26" s="1527">
        <v>3545</v>
      </c>
      <c r="G26" s="1527">
        <v>60541</v>
      </c>
      <c r="H26" s="1535">
        <v>1.37E-2</v>
      </c>
      <c r="I26" s="1529">
        <v>0.36499999999999999</v>
      </c>
      <c r="J26" s="1527">
        <v>25271</v>
      </c>
      <c r="K26" s="1532">
        <v>0.41741959994053618</v>
      </c>
      <c r="L26" s="1560">
        <v>40101</v>
      </c>
      <c r="M26" s="1527">
        <v>16558</v>
      </c>
      <c r="N26" s="1527">
        <v>3685</v>
      </c>
      <c r="O26" s="1527">
        <v>60344</v>
      </c>
      <c r="P26" s="1535">
        <v>1.2500000000000001E-2</v>
      </c>
      <c r="Q26" s="1529">
        <v>0.375</v>
      </c>
      <c r="R26" s="1527">
        <v>26318</v>
      </c>
      <c r="S26" s="1532">
        <v>0.43613283839321226</v>
      </c>
      <c r="T26" s="1527">
        <v>38666</v>
      </c>
      <c r="U26" s="1527">
        <v>15563</v>
      </c>
      <c r="V26" s="1527">
        <v>3679</v>
      </c>
      <c r="W26" s="1527">
        <v>57908</v>
      </c>
      <c r="X26" s="1535">
        <v>1.2699999999999999E-2</v>
      </c>
      <c r="Y26" s="1529">
        <v>0.376</v>
      </c>
      <c r="Z26" s="1527">
        <v>25558</v>
      </c>
      <c r="AA26" s="1532">
        <v>0.44135525316018515</v>
      </c>
    </row>
    <row r="27" spans="1:27" ht="8.25" customHeight="1" thickBot="1">
      <c r="A27" s="501"/>
      <c r="B27" s="501"/>
      <c r="C27" s="126"/>
      <c r="D27" s="115"/>
      <c r="E27" s="115"/>
      <c r="F27" s="115"/>
      <c r="G27" s="115"/>
      <c r="H27" s="115"/>
      <c r="I27" s="115"/>
      <c r="J27" s="115"/>
      <c r="K27" s="115"/>
      <c r="L27" s="115"/>
      <c r="M27" s="115"/>
      <c r="N27" s="115"/>
      <c r="O27" s="115"/>
      <c r="P27" s="115"/>
      <c r="Q27" s="115"/>
      <c r="R27" s="115"/>
      <c r="S27" s="115"/>
      <c r="T27" s="502"/>
      <c r="U27" s="502"/>
      <c r="V27" s="502"/>
      <c r="W27" s="502"/>
      <c r="X27" s="126"/>
      <c r="Y27" s="126"/>
      <c r="Z27" s="503"/>
      <c r="AA27" s="126"/>
    </row>
    <row r="28" spans="1:27" s="184" customFormat="1" ht="17.25" customHeight="1">
      <c r="A28" s="620"/>
      <c r="B28" s="620"/>
      <c r="C28" s="620"/>
      <c r="D28" s="1898" t="s">
        <v>820</v>
      </c>
      <c r="E28" s="1899"/>
      <c r="F28" s="1899"/>
      <c r="G28" s="1899"/>
      <c r="H28" s="1899"/>
      <c r="I28" s="1899"/>
      <c r="J28" s="1899"/>
      <c r="K28" s="1905"/>
      <c r="L28" s="1922" t="s">
        <v>809</v>
      </c>
      <c r="M28" s="1923"/>
      <c r="N28" s="1923"/>
      <c r="O28" s="1923"/>
      <c r="P28" s="1923"/>
      <c r="Q28" s="1923"/>
      <c r="R28" s="1923"/>
      <c r="S28" s="1924"/>
      <c r="T28" s="1898" t="s">
        <v>807</v>
      </c>
      <c r="U28" s="1899"/>
      <c r="V28" s="1899"/>
      <c r="W28" s="1899"/>
      <c r="X28" s="1899"/>
      <c r="Y28" s="1899"/>
      <c r="Z28" s="1899"/>
      <c r="AA28" s="1905"/>
    </row>
    <row r="29" spans="1:27" s="184" customFormat="1" ht="17.25" customHeight="1" thickBot="1">
      <c r="A29" s="621"/>
      <c r="B29" s="621"/>
      <c r="C29" s="621"/>
      <c r="D29" s="1908" t="s">
        <v>368</v>
      </c>
      <c r="E29" s="1909"/>
      <c r="F29" s="1909"/>
      <c r="G29" s="1909"/>
      <c r="H29" s="1909"/>
      <c r="I29" s="1909"/>
      <c r="J29" s="1909"/>
      <c r="K29" s="1909"/>
      <c r="L29" s="1909"/>
      <c r="M29" s="1909"/>
      <c r="N29" s="1909"/>
      <c r="O29" s="1909"/>
      <c r="P29" s="1909"/>
      <c r="Q29" s="1909"/>
      <c r="R29" s="1909"/>
      <c r="S29" s="1909"/>
      <c r="T29" s="1909"/>
      <c r="U29" s="1909"/>
      <c r="V29" s="1909"/>
      <c r="W29" s="1909"/>
      <c r="X29" s="1909"/>
      <c r="Y29" s="1909"/>
      <c r="Z29" s="1909"/>
      <c r="AA29" s="1910"/>
    </row>
    <row r="30" spans="1:27" ht="17.25" customHeight="1">
      <c r="A30" s="1934" t="s">
        <v>261</v>
      </c>
      <c r="B30" s="1938" t="s">
        <v>523</v>
      </c>
      <c r="C30" s="1940" t="s">
        <v>263</v>
      </c>
      <c r="D30" s="1889" t="s">
        <v>694</v>
      </c>
      <c r="E30" s="1889"/>
      <c r="F30" s="1889"/>
      <c r="G30" s="1890"/>
      <c r="H30" s="1886" t="s">
        <v>329</v>
      </c>
      <c r="I30" s="1886" t="s">
        <v>330</v>
      </c>
      <c r="J30" s="1886" t="s">
        <v>582</v>
      </c>
      <c r="K30" s="1896" t="s">
        <v>262</v>
      </c>
      <c r="L30" s="1895" t="s">
        <v>694</v>
      </c>
      <c r="M30" s="1889"/>
      <c r="N30" s="1889"/>
      <c r="O30" s="1890"/>
      <c r="P30" s="1886" t="s">
        <v>329</v>
      </c>
      <c r="Q30" s="1886" t="s">
        <v>330</v>
      </c>
      <c r="R30" s="1886" t="s">
        <v>582</v>
      </c>
      <c r="S30" s="1896" t="s">
        <v>262</v>
      </c>
      <c r="T30" s="1925" t="s">
        <v>694</v>
      </c>
      <c r="U30" s="1926"/>
      <c r="V30" s="1926"/>
      <c r="W30" s="1927"/>
      <c r="X30" s="1886" t="s">
        <v>329</v>
      </c>
      <c r="Y30" s="1886" t="s">
        <v>330</v>
      </c>
      <c r="Z30" s="1886" t="s">
        <v>582</v>
      </c>
      <c r="AA30" s="1896" t="s">
        <v>262</v>
      </c>
    </row>
    <row r="31" spans="1:27" ht="17.25" customHeight="1">
      <c r="A31" s="1935"/>
      <c r="B31" s="1939"/>
      <c r="C31" s="1941"/>
      <c r="D31" s="1163" t="s">
        <v>344</v>
      </c>
      <c r="E31" s="1095" t="s">
        <v>366</v>
      </c>
      <c r="F31" s="1095" t="s">
        <v>367</v>
      </c>
      <c r="G31" s="1096" t="s">
        <v>5</v>
      </c>
      <c r="H31" s="1887"/>
      <c r="I31" s="1887"/>
      <c r="J31" s="1887"/>
      <c r="K31" s="1897"/>
      <c r="L31" s="1089" t="s">
        <v>344</v>
      </c>
      <c r="M31" s="1095" t="s">
        <v>366</v>
      </c>
      <c r="N31" s="1095" t="s">
        <v>367</v>
      </c>
      <c r="O31" s="1095" t="s">
        <v>5</v>
      </c>
      <c r="P31" s="1887"/>
      <c r="Q31" s="1887"/>
      <c r="R31" s="1887"/>
      <c r="S31" s="1897"/>
      <c r="T31" s="1089" t="s">
        <v>344</v>
      </c>
      <c r="U31" s="1095" t="s">
        <v>366</v>
      </c>
      <c r="V31" s="1095" t="s">
        <v>367</v>
      </c>
      <c r="W31" s="1096" t="s">
        <v>5</v>
      </c>
      <c r="X31" s="1887"/>
      <c r="Y31" s="1887"/>
      <c r="Z31" s="1887"/>
      <c r="AA31" s="1897"/>
    </row>
    <row r="32" spans="1:27" ht="17.25" customHeight="1">
      <c r="A32" s="1498">
        <v>1</v>
      </c>
      <c r="B32" s="1499" t="s">
        <v>266</v>
      </c>
      <c r="C32" s="1500" t="s">
        <v>265</v>
      </c>
      <c r="D32" s="1501">
        <v>14578</v>
      </c>
      <c r="E32" s="1502">
        <v>274</v>
      </c>
      <c r="F32" s="1502">
        <v>1023</v>
      </c>
      <c r="G32" s="1503">
        <v>15875</v>
      </c>
      <c r="H32" s="1504">
        <v>1E-4</v>
      </c>
      <c r="I32" s="1505">
        <v>5.6000000000000001E-2</v>
      </c>
      <c r="J32" s="1502">
        <v>118</v>
      </c>
      <c r="K32" s="1507">
        <v>7.4330708661417321E-3</v>
      </c>
      <c r="L32" s="1501">
        <v>15759</v>
      </c>
      <c r="M32" s="1502">
        <v>295</v>
      </c>
      <c r="N32" s="1502">
        <v>940</v>
      </c>
      <c r="O32" s="1503">
        <v>16994</v>
      </c>
      <c r="P32" s="1504">
        <v>1E-4</v>
      </c>
      <c r="Q32" s="1505">
        <v>5.8999999999999997E-2</v>
      </c>
      <c r="R32" s="1502">
        <v>149</v>
      </c>
      <c r="S32" s="1507">
        <v>8.7678004001412266E-3</v>
      </c>
      <c r="T32" s="1501">
        <v>16215</v>
      </c>
      <c r="U32" s="1502">
        <v>78</v>
      </c>
      <c r="V32" s="1502">
        <v>1165</v>
      </c>
      <c r="W32" s="1503">
        <v>17458</v>
      </c>
      <c r="X32" s="1504">
        <v>8.0000000000000007E-5</v>
      </c>
      <c r="Y32" s="1505">
        <v>6.2414411776346455E-2</v>
      </c>
      <c r="Z32" s="1502">
        <v>149</v>
      </c>
      <c r="AA32" s="1507">
        <v>8.5347691602703623E-3</v>
      </c>
    </row>
    <row r="33" spans="1:27" ht="17.25" customHeight="1">
      <c r="A33" s="1508" t="s">
        <v>267</v>
      </c>
      <c r="B33" s="1509" t="s">
        <v>269</v>
      </c>
      <c r="C33" s="1510" t="s">
        <v>78</v>
      </c>
      <c r="D33" s="1511">
        <v>4755</v>
      </c>
      <c r="E33" s="1512">
        <v>2482</v>
      </c>
      <c r="F33" s="1512">
        <v>1007</v>
      </c>
      <c r="G33" s="1513">
        <v>8244</v>
      </c>
      <c r="H33" s="1504">
        <v>2.9999999999999997E-4</v>
      </c>
      <c r="I33" s="1505">
        <v>0.129</v>
      </c>
      <c r="J33" s="1512">
        <v>321</v>
      </c>
      <c r="K33" s="1507">
        <v>3.8937409024745268E-2</v>
      </c>
      <c r="L33" s="1511">
        <v>4605</v>
      </c>
      <c r="M33" s="1512">
        <v>2646</v>
      </c>
      <c r="N33" s="1512">
        <v>848</v>
      </c>
      <c r="O33" s="1513">
        <v>8099</v>
      </c>
      <c r="P33" s="1504">
        <v>1E-4</v>
      </c>
      <c r="Q33" s="1505">
        <v>0.13</v>
      </c>
      <c r="R33" s="1512">
        <v>229</v>
      </c>
      <c r="S33" s="1507">
        <v>2.8275095690826028E-2</v>
      </c>
      <c r="T33" s="1511">
        <v>4664</v>
      </c>
      <c r="U33" s="1512">
        <v>3076</v>
      </c>
      <c r="V33" s="1512">
        <v>1169</v>
      </c>
      <c r="W33" s="1513">
        <v>8909</v>
      </c>
      <c r="X33" s="1504">
        <v>1.3999999999999988E-4</v>
      </c>
      <c r="Y33" s="1505">
        <v>0.12931381344683937</v>
      </c>
      <c r="Z33" s="1512">
        <v>239</v>
      </c>
      <c r="AA33" s="1507">
        <v>2.6826804355146481E-2</v>
      </c>
    </row>
    <row r="34" spans="1:27" ht="17.25" customHeight="1">
      <c r="A34" s="1508" t="s">
        <v>270</v>
      </c>
      <c r="B34" s="1509" t="s">
        <v>272</v>
      </c>
      <c r="C34" s="1510" t="s">
        <v>77</v>
      </c>
      <c r="D34" s="1511">
        <v>1579</v>
      </c>
      <c r="E34" s="1512">
        <v>961</v>
      </c>
      <c r="F34" s="1512">
        <v>73</v>
      </c>
      <c r="G34" s="1513">
        <v>2613</v>
      </c>
      <c r="H34" s="1504">
        <v>4.0000000000000002E-4</v>
      </c>
      <c r="I34" s="1505">
        <v>0.182</v>
      </c>
      <c r="J34" s="1512">
        <v>168</v>
      </c>
      <c r="K34" s="1507">
        <v>6.4293915040183697E-2</v>
      </c>
      <c r="L34" s="1511">
        <v>1685</v>
      </c>
      <c r="M34" s="1512">
        <v>712</v>
      </c>
      <c r="N34" s="1512">
        <v>150</v>
      </c>
      <c r="O34" s="1513">
        <v>2547</v>
      </c>
      <c r="P34" s="1504">
        <v>2.9999999999999997E-4</v>
      </c>
      <c r="Q34" s="1505">
        <v>0.17799999999999999</v>
      </c>
      <c r="R34" s="1512">
        <v>121</v>
      </c>
      <c r="S34" s="1507">
        <v>4.7506870828425599E-2</v>
      </c>
      <c r="T34" s="1511">
        <v>1690</v>
      </c>
      <c r="U34" s="1512">
        <v>763</v>
      </c>
      <c r="V34" s="1512">
        <v>72</v>
      </c>
      <c r="W34" s="1513">
        <v>2525</v>
      </c>
      <c r="X34" s="1504">
        <v>2.4999999999999881E-4</v>
      </c>
      <c r="Y34" s="1505">
        <v>0.17838690666544771</v>
      </c>
      <c r="Z34" s="1512">
        <v>122</v>
      </c>
      <c r="AA34" s="1507">
        <v>4.8316831683168318E-2</v>
      </c>
    </row>
    <row r="35" spans="1:27" ht="17.25" customHeight="1">
      <c r="A35" s="1508" t="s">
        <v>273</v>
      </c>
      <c r="B35" s="1509" t="s">
        <v>275</v>
      </c>
      <c r="C35" s="1510" t="s">
        <v>141</v>
      </c>
      <c r="D35" s="1511">
        <v>84</v>
      </c>
      <c r="E35" s="1512">
        <v>1</v>
      </c>
      <c r="F35" s="1512">
        <v>231</v>
      </c>
      <c r="G35" s="1513">
        <v>316</v>
      </c>
      <c r="H35" s="1536">
        <v>6.9999999999999999E-4</v>
      </c>
      <c r="I35" s="1537">
        <v>0.107</v>
      </c>
      <c r="J35" s="1506">
        <v>11</v>
      </c>
      <c r="K35" s="1507">
        <v>3.4810126582278479E-2</v>
      </c>
      <c r="L35" s="1511">
        <v>8</v>
      </c>
      <c r="M35" s="1512">
        <v>1</v>
      </c>
      <c r="N35" s="1512">
        <v>287</v>
      </c>
      <c r="O35" s="1513">
        <v>296</v>
      </c>
      <c r="P35" s="1536">
        <v>5.0000000000000001E-4</v>
      </c>
      <c r="Q35" s="1537">
        <v>0.108</v>
      </c>
      <c r="R35" s="1506">
        <v>4</v>
      </c>
      <c r="S35" s="1507">
        <v>1.3513513513513514E-2</v>
      </c>
      <c r="T35" s="1511">
        <v>8</v>
      </c>
      <c r="U35" s="1512">
        <v>1</v>
      </c>
      <c r="V35" s="1512">
        <v>7</v>
      </c>
      <c r="W35" s="1513">
        <v>16</v>
      </c>
      <c r="X35" s="1536">
        <v>4.4999999999999928E-4</v>
      </c>
      <c r="Y35" s="1537">
        <v>0.16639474173495683</v>
      </c>
      <c r="Z35" s="1506">
        <v>1</v>
      </c>
      <c r="AA35" s="1507">
        <v>6.25E-2</v>
      </c>
    </row>
    <row r="36" spans="1:27" ht="17.25" customHeight="1">
      <c r="A36" s="1508" t="s">
        <v>276</v>
      </c>
      <c r="B36" s="1509" t="s">
        <v>279</v>
      </c>
      <c r="C36" s="1510" t="s">
        <v>278</v>
      </c>
      <c r="D36" s="1511">
        <v>0</v>
      </c>
      <c r="E36" s="1512">
        <v>0</v>
      </c>
      <c r="F36" s="1512">
        <v>740</v>
      </c>
      <c r="G36" s="1513">
        <v>740</v>
      </c>
      <c r="H36" s="1536">
        <v>1.1999999999999999E-3</v>
      </c>
      <c r="I36" s="1537">
        <v>0.113</v>
      </c>
      <c r="J36" s="1506">
        <v>28</v>
      </c>
      <c r="K36" s="1507">
        <v>3.783783783783784E-2</v>
      </c>
      <c r="L36" s="1511">
        <v>0</v>
      </c>
      <c r="M36" s="1512">
        <v>0</v>
      </c>
      <c r="N36" s="1512">
        <v>623</v>
      </c>
      <c r="O36" s="1513">
        <v>623</v>
      </c>
      <c r="P36" s="1536">
        <v>8.0000000000000004E-4</v>
      </c>
      <c r="Q36" s="1537">
        <v>1.1000000000000001E-3</v>
      </c>
      <c r="R36" s="1506">
        <v>17</v>
      </c>
      <c r="S36" s="1507">
        <v>2.7287319422150885E-2</v>
      </c>
      <c r="T36" s="1511">
        <v>0</v>
      </c>
      <c r="U36" s="1512">
        <v>0</v>
      </c>
      <c r="V36" s="1512">
        <v>885</v>
      </c>
      <c r="W36" s="1513">
        <v>885</v>
      </c>
      <c r="X36" s="1536">
        <v>7.9999999999999863E-4</v>
      </c>
      <c r="Y36" s="1537">
        <v>0.11299999999999975</v>
      </c>
      <c r="Z36" s="1506">
        <v>21</v>
      </c>
      <c r="AA36" s="1507">
        <v>2.3728813559322035E-2</v>
      </c>
    </row>
    <row r="37" spans="1:27" ht="17.25" customHeight="1">
      <c r="A37" s="1508" t="s">
        <v>280</v>
      </c>
      <c r="B37" s="1509" t="s">
        <v>283</v>
      </c>
      <c r="C37" s="1510" t="s">
        <v>282</v>
      </c>
      <c r="D37" s="1511">
        <v>0</v>
      </c>
      <c r="E37" s="1512">
        <v>0</v>
      </c>
      <c r="F37" s="1512">
        <v>10</v>
      </c>
      <c r="G37" s="1513">
        <v>10</v>
      </c>
      <c r="H37" s="1536">
        <v>2.0999999999999999E-3</v>
      </c>
      <c r="I37" s="1537">
        <v>0.11600000000000001</v>
      </c>
      <c r="J37" s="1506">
        <v>1</v>
      </c>
      <c r="K37" s="1507">
        <v>0.1</v>
      </c>
      <c r="L37" s="1511">
        <v>0</v>
      </c>
      <c r="M37" s="1512">
        <v>0</v>
      </c>
      <c r="N37" s="1512">
        <v>7</v>
      </c>
      <c r="O37" s="1513">
        <v>7</v>
      </c>
      <c r="P37" s="1536">
        <v>1.4E-3</v>
      </c>
      <c r="Q37" s="1537">
        <v>0.11600000000000001</v>
      </c>
      <c r="R37" s="1506">
        <v>0</v>
      </c>
      <c r="S37" s="1515">
        <v>0</v>
      </c>
      <c r="T37" s="1511">
        <v>0</v>
      </c>
      <c r="U37" s="1512">
        <v>0</v>
      </c>
      <c r="V37" s="1512">
        <v>1</v>
      </c>
      <c r="W37" s="1513">
        <v>1</v>
      </c>
      <c r="X37" s="1536">
        <v>1.4299999999999998E-3</v>
      </c>
      <c r="Y37" s="1537">
        <v>0.11599999999999998</v>
      </c>
      <c r="Z37" s="1506">
        <v>0</v>
      </c>
      <c r="AA37" s="1515">
        <v>0</v>
      </c>
    </row>
    <row r="38" spans="1:27" ht="17.25" customHeight="1">
      <c r="A38" s="1508" t="s">
        <v>284</v>
      </c>
      <c r="B38" s="1509" t="s">
        <v>287</v>
      </c>
      <c r="C38" s="1510" t="s">
        <v>286</v>
      </c>
      <c r="D38" s="1511">
        <v>0</v>
      </c>
      <c r="E38" s="1512">
        <v>0</v>
      </c>
      <c r="F38" s="1512">
        <v>0</v>
      </c>
      <c r="G38" s="1513">
        <v>0</v>
      </c>
      <c r="H38" s="1514">
        <v>0</v>
      </c>
      <c r="I38" s="1514">
        <v>0</v>
      </c>
      <c r="J38" s="1506">
        <v>0</v>
      </c>
      <c r="K38" s="1515">
        <v>0</v>
      </c>
      <c r="L38" s="1511">
        <v>0</v>
      </c>
      <c r="M38" s="1512">
        <v>0</v>
      </c>
      <c r="N38" s="1512">
        <v>0</v>
      </c>
      <c r="O38" s="1513">
        <v>0</v>
      </c>
      <c r="P38" s="1514">
        <v>0</v>
      </c>
      <c r="Q38" s="1514">
        <v>0</v>
      </c>
      <c r="R38" s="1506">
        <v>0</v>
      </c>
      <c r="S38" s="1515">
        <v>0</v>
      </c>
      <c r="T38" s="1511">
        <v>0</v>
      </c>
      <c r="U38" s="1512">
        <v>0</v>
      </c>
      <c r="V38" s="1512">
        <v>0</v>
      </c>
      <c r="W38" s="1513">
        <v>0</v>
      </c>
      <c r="X38" s="1514">
        <v>0</v>
      </c>
      <c r="Y38" s="1514">
        <v>0</v>
      </c>
      <c r="Z38" s="1506">
        <v>0</v>
      </c>
      <c r="AA38" s="1515">
        <v>0</v>
      </c>
    </row>
    <row r="39" spans="1:27" ht="17.25" customHeight="1">
      <c r="A39" s="1508" t="s">
        <v>288</v>
      </c>
      <c r="B39" s="1509" t="s">
        <v>291</v>
      </c>
      <c r="C39" s="1510" t="s">
        <v>290</v>
      </c>
      <c r="D39" s="1511">
        <v>0</v>
      </c>
      <c r="E39" s="1512">
        <v>0</v>
      </c>
      <c r="F39" s="1512">
        <v>0</v>
      </c>
      <c r="G39" s="1513">
        <v>0</v>
      </c>
      <c r="H39" s="1514">
        <v>0</v>
      </c>
      <c r="I39" s="1514">
        <v>0</v>
      </c>
      <c r="J39" s="1506">
        <v>0</v>
      </c>
      <c r="K39" s="1515">
        <v>0</v>
      </c>
      <c r="L39" s="1511">
        <v>0</v>
      </c>
      <c r="M39" s="1512">
        <v>0</v>
      </c>
      <c r="N39" s="1512">
        <v>0</v>
      </c>
      <c r="O39" s="1513">
        <v>0</v>
      </c>
      <c r="P39" s="1514">
        <v>0</v>
      </c>
      <c r="Q39" s="1514">
        <v>0</v>
      </c>
      <c r="R39" s="1506">
        <v>0</v>
      </c>
      <c r="S39" s="1515">
        <v>0</v>
      </c>
      <c r="T39" s="1511">
        <v>0</v>
      </c>
      <c r="U39" s="1512">
        <v>0</v>
      </c>
      <c r="V39" s="1512">
        <v>0</v>
      </c>
      <c r="W39" s="1513">
        <v>0</v>
      </c>
      <c r="X39" s="1514">
        <v>0</v>
      </c>
      <c r="Y39" s="1514">
        <v>0</v>
      </c>
      <c r="Z39" s="1506">
        <v>0</v>
      </c>
      <c r="AA39" s="1515">
        <v>0</v>
      </c>
    </row>
    <row r="40" spans="1:27" ht="17.25" customHeight="1">
      <c r="A40" s="1508" t="s">
        <v>292</v>
      </c>
      <c r="B40" s="1509" t="s">
        <v>295</v>
      </c>
      <c r="C40" s="1510" t="s">
        <v>294</v>
      </c>
      <c r="D40" s="1511">
        <v>0</v>
      </c>
      <c r="E40" s="1512">
        <v>0</v>
      </c>
      <c r="F40" s="1512">
        <v>0</v>
      </c>
      <c r="G40" s="1513">
        <v>0</v>
      </c>
      <c r="H40" s="1514">
        <v>0</v>
      </c>
      <c r="I40" s="1514">
        <v>0</v>
      </c>
      <c r="J40" s="1506">
        <v>0</v>
      </c>
      <c r="K40" s="1515">
        <v>0</v>
      </c>
      <c r="L40" s="1511">
        <v>0</v>
      </c>
      <c r="M40" s="1512">
        <v>0</v>
      </c>
      <c r="N40" s="1512">
        <v>0</v>
      </c>
      <c r="O40" s="1513">
        <v>0</v>
      </c>
      <c r="P40" s="1514">
        <v>0</v>
      </c>
      <c r="Q40" s="1514">
        <v>0</v>
      </c>
      <c r="R40" s="1506">
        <v>0</v>
      </c>
      <c r="S40" s="1515">
        <v>0</v>
      </c>
      <c r="T40" s="1511">
        <v>0</v>
      </c>
      <c r="U40" s="1512">
        <v>0</v>
      </c>
      <c r="V40" s="1512">
        <v>0</v>
      </c>
      <c r="W40" s="1513">
        <v>0</v>
      </c>
      <c r="X40" s="1514">
        <v>0</v>
      </c>
      <c r="Y40" s="1514">
        <v>0</v>
      </c>
      <c r="Z40" s="1506">
        <v>0</v>
      </c>
      <c r="AA40" s="1515">
        <v>0</v>
      </c>
    </row>
    <row r="41" spans="1:27" ht="17.25" customHeight="1">
      <c r="A41" s="1508" t="s">
        <v>296</v>
      </c>
      <c r="B41" s="1509" t="s">
        <v>299</v>
      </c>
      <c r="C41" s="1510" t="s">
        <v>298</v>
      </c>
      <c r="D41" s="1511">
        <v>0</v>
      </c>
      <c r="E41" s="1512">
        <v>0</v>
      </c>
      <c r="F41" s="1512">
        <v>0</v>
      </c>
      <c r="G41" s="1513">
        <v>0</v>
      </c>
      <c r="H41" s="1514">
        <v>0</v>
      </c>
      <c r="I41" s="1514">
        <v>0</v>
      </c>
      <c r="J41" s="1506">
        <v>0</v>
      </c>
      <c r="K41" s="1515">
        <v>0</v>
      </c>
      <c r="L41" s="1511">
        <v>0</v>
      </c>
      <c r="M41" s="1512">
        <v>0</v>
      </c>
      <c r="N41" s="1512">
        <v>0</v>
      </c>
      <c r="O41" s="1513">
        <v>0</v>
      </c>
      <c r="P41" s="1514">
        <v>0</v>
      </c>
      <c r="Q41" s="1514">
        <v>0</v>
      </c>
      <c r="R41" s="1506">
        <v>0</v>
      </c>
      <c r="S41" s="1515">
        <v>0</v>
      </c>
      <c r="T41" s="1511">
        <v>0</v>
      </c>
      <c r="U41" s="1512">
        <v>0</v>
      </c>
      <c r="V41" s="1512">
        <v>0</v>
      </c>
      <c r="W41" s="1513">
        <v>0</v>
      </c>
      <c r="X41" s="1514">
        <v>0</v>
      </c>
      <c r="Y41" s="1514">
        <v>0</v>
      </c>
      <c r="Z41" s="1506">
        <v>0</v>
      </c>
      <c r="AA41" s="1515">
        <v>0</v>
      </c>
    </row>
    <row r="42" spans="1:27" ht="17.25" customHeight="1">
      <c r="A42" s="1508" t="s">
        <v>300</v>
      </c>
      <c r="B42" s="1509" t="s">
        <v>303</v>
      </c>
      <c r="C42" s="1510" t="s">
        <v>302</v>
      </c>
      <c r="D42" s="1511">
        <v>0</v>
      </c>
      <c r="E42" s="1512">
        <v>0</v>
      </c>
      <c r="F42" s="1512">
        <v>0</v>
      </c>
      <c r="G42" s="1513">
        <v>0</v>
      </c>
      <c r="H42" s="1514">
        <v>0</v>
      </c>
      <c r="I42" s="1514">
        <v>0</v>
      </c>
      <c r="J42" s="1506">
        <v>0</v>
      </c>
      <c r="K42" s="1515">
        <v>0</v>
      </c>
      <c r="L42" s="1511">
        <v>0</v>
      </c>
      <c r="M42" s="1512">
        <v>0</v>
      </c>
      <c r="N42" s="1512">
        <v>0</v>
      </c>
      <c r="O42" s="1513">
        <v>0</v>
      </c>
      <c r="P42" s="1514">
        <v>0</v>
      </c>
      <c r="Q42" s="1514">
        <v>0</v>
      </c>
      <c r="R42" s="1506">
        <v>0</v>
      </c>
      <c r="S42" s="1515">
        <v>0</v>
      </c>
      <c r="T42" s="1511">
        <v>0</v>
      </c>
      <c r="U42" s="1512">
        <v>0</v>
      </c>
      <c r="V42" s="1512">
        <v>0</v>
      </c>
      <c r="W42" s="1513">
        <v>0</v>
      </c>
      <c r="X42" s="1514">
        <v>0</v>
      </c>
      <c r="Y42" s="1514">
        <v>0</v>
      </c>
      <c r="Z42" s="1506">
        <v>0</v>
      </c>
      <c r="AA42" s="1515">
        <v>0</v>
      </c>
    </row>
    <row r="43" spans="1:27" ht="17.25" customHeight="1">
      <c r="A43" s="1508" t="s">
        <v>304</v>
      </c>
      <c r="B43" s="1509" t="s">
        <v>307</v>
      </c>
      <c r="C43" s="1510" t="s">
        <v>306</v>
      </c>
      <c r="D43" s="1511">
        <v>216</v>
      </c>
      <c r="E43" s="1512">
        <v>54</v>
      </c>
      <c r="F43" s="1512">
        <v>5</v>
      </c>
      <c r="G43" s="1513">
        <v>275</v>
      </c>
      <c r="H43" s="1504">
        <v>5.0700000000000002E-2</v>
      </c>
      <c r="I43" s="1505">
        <v>0.14099999999999999</v>
      </c>
      <c r="J43" s="1513">
        <v>115</v>
      </c>
      <c r="K43" s="1507">
        <v>0.41818181818181815</v>
      </c>
      <c r="L43" s="1511">
        <v>245</v>
      </c>
      <c r="M43" s="1512">
        <v>57</v>
      </c>
      <c r="N43" s="1512">
        <v>12</v>
      </c>
      <c r="O43" s="1513">
        <v>314</v>
      </c>
      <c r="P43" s="1504">
        <v>4.6899999999999997E-2</v>
      </c>
      <c r="Q43" s="1505">
        <v>0.14099999999999999</v>
      </c>
      <c r="R43" s="1513">
        <v>127</v>
      </c>
      <c r="S43" s="1507">
        <v>0.40445859872611467</v>
      </c>
      <c r="T43" s="1511">
        <v>257</v>
      </c>
      <c r="U43" s="1512">
        <v>27</v>
      </c>
      <c r="V43" s="1512">
        <v>12</v>
      </c>
      <c r="W43" s="1513">
        <v>296</v>
      </c>
      <c r="X43" s="1504">
        <v>4.6919999999999989E-2</v>
      </c>
      <c r="Y43" s="1505">
        <v>0.14099999999999999</v>
      </c>
      <c r="Z43" s="1513">
        <v>120</v>
      </c>
      <c r="AA43" s="1507">
        <v>0.40540540540540543</v>
      </c>
    </row>
    <row r="44" spans="1:27" ht="17.25" customHeight="1">
      <c r="A44" s="1508" t="s">
        <v>308</v>
      </c>
      <c r="B44" s="1509" t="s">
        <v>311</v>
      </c>
      <c r="C44" s="1510" t="s">
        <v>310</v>
      </c>
      <c r="D44" s="1511">
        <v>17</v>
      </c>
      <c r="E44" s="1512">
        <v>0</v>
      </c>
      <c r="F44" s="1512">
        <v>0</v>
      </c>
      <c r="G44" s="1513">
        <v>17</v>
      </c>
      <c r="H44" s="1536">
        <v>8.6199999999999999E-2</v>
      </c>
      <c r="I44" s="1537">
        <v>0.185</v>
      </c>
      <c r="J44" s="1506">
        <v>12</v>
      </c>
      <c r="K44" s="1507">
        <v>0.70588235294117652</v>
      </c>
      <c r="L44" s="1511">
        <v>17</v>
      </c>
      <c r="M44" s="1512">
        <v>0</v>
      </c>
      <c r="N44" s="1512">
        <v>0</v>
      </c>
      <c r="O44" s="1513">
        <v>17</v>
      </c>
      <c r="P44" s="1536">
        <v>8.4000000000000005E-2</v>
      </c>
      <c r="Q44" s="1537">
        <v>0.185</v>
      </c>
      <c r="R44" s="1506">
        <v>12</v>
      </c>
      <c r="S44" s="1507">
        <v>0.70588235294117652</v>
      </c>
      <c r="T44" s="1511">
        <v>18</v>
      </c>
      <c r="U44" s="1512">
        <v>0</v>
      </c>
      <c r="V44" s="1512">
        <v>0</v>
      </c>
      <c r="W44" s="1513">
        <v>18</v>
      </c>
      <c r="X44" s="1536">
        <v>8.3959999999999993E-2</v>
      </c>
      <c r="Y44" s="1537">
        <v>0.18499999999999997</v>
      </c>
      <c r="Z44" s="1506">
        <v>12</v>
      </c>
      <c r="AA44" s="1507">
        <v>0.66666666666666663</v>
      </c>
    </row>
    <row r="45" spans="1:27" ht="17.25" customHeight="1">
      <c r="A45" s="1508" t="s">
        <v>312</v>
      </c>
      <c r="B45" s="1509" t="s">
        <v>315</v>
      </c>
      <c r="C45" s="1510" t="s">
        <v>314</v>
      </c>
      <c r="D45" s="1511">
        <v>0</v>
      </c>
      <c r="E45" s="1512">
        <v>0</v>
      </c>
      <c r="F45" s="1512">
        <v>0</v>
      </c>
      <c r="G45" s="1513">
        <v>0</v>
      </c>
      <c r="H45" s="1514">
        <v>0</v>
      </c>
      <c r="I45" s="1514">
        <v>0</v>
      </c>
      <c r="J45" s="1506">
        <v>0</v>
      </c>
      <c r="K45" s="1515">
        <v>0</v>
      </c>
      <c r="L45" s="1511">
        <v>0</v>
      </c>
      <c r="M45" s="1512">
        <v>0</v>
      </c>
      <c r="N45" s="1512">
        <v>0</v>
      </c>
      <c r="O45" s="1513">
        <v>0</v>
      </c>
      <c r="P45" s="1514">
        <v>0</v>
      </c>
      <c r="Q45" s="1514">
        <v>0</v>
      </c>
      <c r="R45" s="1506">
        <v>0</v>
      </c>
      <c r="S45" s="1515">
        <v>0</v>
      </c>
      <c r="T45" s="1511">
        <v>0</v>
      </c>
      <c r="U45" s="1512">
        <v>0</v>
      </c>
      <c r="V45" s="1512">
        <v>0</v>
      </c>
      <c r="W45" s="1513">
        <v>0</v>
      </c>
      <c r="X45" s="1514">
        <v>0</v>
      </c>
      <c r="Y45" s="1514">
        <v>0</v>
      </c>
      <c r="Z45" s="1506">
        <v>0</v>
      </c>
      <c r="AA45" s="1515">
        <v>0</v>
      </c>
    </row>
    <row r="46" spans="1:27" ht="17.25" customHeight="1">
      <c r="A46" s="1508" t="s">
        <v>316</v>
      </c>
      <c r="B46" s="1509" t="s">
        <v>319</v>
      </c>
      <c r="C46" s="1510" t="s">
        <v>318</v>
      </c>
      <c r="D46" s="1511">
        <v>0</v>
      </c>
      <c r="E46" s="1512">
        <v>0</v>
      </c>
      <c r="F46" s="1512">
        <v>0</v>
      </c>
      <c r="G46" s="1513">
        <v>0</v>
      </c>
      <c r="H46" s="1514">
        <v>0</v>
      </c>
      <c r="I46" s="1514">
        <v>0</v>
      </c>
      <c r="J46" s="1506">
        <v>0</v>
      </c>
      <c r="K46" s="1515">
        <v>0</v>
      </c>
      <c r="L46" s="1511">
        <v>0</v>
      </c>
      <c r="M46" s="1512">
        <v>0</v>
      </c>
      <c r="N46" s="1512">
        <v>0</v>
      </c>
      <c r="O46" s="1513">
        <v>0</v>
      </c>
      <c r="P46" s="1514">
        <v>0</v>
      </c>
      <c r="Q46" s="1514">
        <v>0</v>
      </c>
      <c r="R46" s="1506">
        <v>0</v>
      </c>
      <c r="S46" s="1515">
        <v>0</v>
      </c>
      <c r="T46" s="1511">
        <v>0</v>
      </c>
      <c r="U46" s="1512">
        <v>0</v>
      </c>
      <c r="V46" s="1512">
        <v>0</v>
      </c>
      <c r="W46" s="1513">
        <v>0</v>
      </c>
      <c r="X46" s="1514">
        <v>0</v>
      </c>
      <c r="Y46" s="1514">
        <v>0</v>
      </c>
      <c r="Z46" s="1506">
        <v>0</v>
      </c>
      <c r="AA46" s="1515">
        <v>0</v>
      </c>
    </row>
    <row r="47" spans="1:27" ht="17.25" customHeight="1">
      <c r="A47" s="1508" t="s">
        <v>320</v>
      </c>
      <c r="B47" s="1509" t="s">
        <v>323</v>
      </c>
      <c r="C47" s="1510" t="s">
        <v>322</v>
      </c>
      <c r="D47" s="1511">
        <v>0</v>
      </c>
      <c r="E47" s="1512">
        <v>0</v>
      </c>
      <c r="F47" s="1512">
        <v>0</v>
      </c>
      <c r="G47" s="1513">
        <v>0</v>
      </c>
      <c r="H47" s="1514">
        <v>0</v>
      </c>
      <c r="I47" s="1514">
        <v>0</v>
      </c>
      <c r="J47" s="1506">
        <v>0</v>
      </c>
      <c r="K47" s="1515">
        <v>0</v>
      </c>
      <c r="L47" s="1511">
        <v>0</v>
      </c>
      <c r="M47" s="1512">
        <v>0</v>
      </c>
      <c r="N47" s="1512">
        <v>0</v>
      </c>
      <c r="O47" s="1513">
        <v>0</v>
      </c>
      <c r="P47" s="1514">
        <v>0</v>
      </c>
      <c r="Q47" s="1514">
        <v>0</v>
      </c>
      <c r="R47" s="1506">
        <v>0</v>
      </c>
      <c r="S47" s="1515">
        <v>0</v>
      </c>
      <c r="T47" s="1511">
        <v>0</v>
      </c>
      <c r="U47" s="1512">
        <v>0</v>
      </c>
      <c r="V47" s="1512">
        <v>0</v>
      </c>
      <c r="W47" s="1513">
        <v>0</v>
      </c>
      <c r="X47" s="1514">
        <v>0</v>
      </c>
      <c r="Y47" s="1514">
        <v>0</v>
      </c>
      <c r="Z47" s="1506">
        <v>0</v>
      </c>
      <c r="AA47" s="1515">
        <v>0</v>
      </c>
    </row>
    <row r="48" spans="1:27" ht="17.25" customHeight="1">
      <c r="A48" s="1508">
        <v>9</v>
      </c>
      <c r="B48" s="1509">
        <v>100</v>
      </c>
      <c r="C48" s="1510" t="s">
        <v>324</v>
      </c>
      <c r="D48" s="1511">
        <v>0</v>
      </c>
      <c r="E48" s="1512">
        <v>0</v>
      </c>
      <c r="F48" s="1512">
        <v>0</v>
      </c>
      <c r="G48" s="1513">
        <v>0</v>
      </c>
      <c r="H48" s="1514">
        <v>0</v>
      </c>
      <c r="I48" s="1514">
        <v>0</v>
      </c>
      <c r="J48" s="1506">
        <v>0</v>
      </c>
      <c r="K48" s="1515">
        <v>0</v>
      </c>
      <c r="L48" s="1511">
        <v>0</v>
      </c>
      <c r="M48" s="1512">
        <v>0</v>
      </c>
      <c r="N48" s="1512">
        <v>0</v>
      </c>
      <c r="O48" s="1513">
        <v>0</v>
      </c>
      <c r="P48" s="1514">
        <v>0</v>
      </c>
      <c r="Q48" s="1514">
        <v>0</v>
      </c>
      <c r="R48" s="1506">
        <v>0</v>
      </c>
      <c r="S48" s="1515">
        <v>0</v>
      </c>
      <c r="T48" s="1511">
        <v>0</v>
      </c>
      <c r="U48" s="1512">
        <v>0</v>
      </c>
      <c r="V48" s="1512">
        <v>0</v>
      </c>
      <c r="W48" s="1513">
        <v>0</v>
      </c>
      <c r="X48" s="1514">
        <v>0</v>
      </c>
      <c r="Y48" s="1514">
        <v>0</v>
      </c>
      <c r="Z48" s="1506">
        <v>0</v>
      </c>
      <c r="AA48" s="1515">
        <v>0</v>
      </c>
    </row>
    <row r="49" spans="1:27" ht="17.25" customHeight="1">
      <c r="A49" s="1508" t="s">
        <v>325</v>
      </c>
      <c r="B49" s="1509">
        <v>100</v>
      </c>
      <c r="C49" s="1510" t="s">
        <v>326</v>
      </c>
      <c r="D49" s="1511">
        <v>0</v>
      </c>
      <c r="E49" s="1512">
        <v>0</v>
      </c>
      <c r="F49" s="1512">
        <v>0</v>
      </c>
      <c r="G49" s="1516">
        <v>0</v>
      </c>
      <c r="H49" s="1514">
        <v>0</v>
      </c>
      <c r="I49" s="1514">
        <v>0</v>
      </c>
      <c r="J49" s="1506">
        <v>0</v>
      </c>
      <c r="K49" s="1515">
        <v>0</v>
      </c>
      <c r="L49" s="1511">
        <v>0</v>
      </c>
      <c r="M49" s="1512">
        <v>0</v>
      </c>
      <c r="N49" s="1512">
        <v>0</v>
      </c>
      <c r="O49" s="1516">
        <v>0</v>
      </c>
      <c r="P49" s="1514">
        <v>0</v>
      </c>
      <c r="Q49" s="1514">
        <v>0</v>
      </c>
      <c r="R49" s="1506">
        <v>0</v>
      </c>
      <c r="S49" s="1515">
        <v>0</v>
      </c>
      <c r="T49" s="1511">
        <v>0</v>
      </c>
      <c r="U49" s="1512">
        <v>0</v>
      </c>
      <c r="V49" s="1512">
        <v>0</v>
      </c>
      <c r="W49" s="1516">
        <v>0</v>
      </c>
      <c r="X49" s="1514">
        <v>0</v>
      </c>
      <c r="Y49" s="1514">
        <v>0</v>
      </c>
      <c r="Z49" s="1506">
        <v>0</v>
      </c>
      <c r="AA49" s="1515">
        <v>0</v>
      </c>
    </row>
    <row r="50" spans="1:27" ht="17.25" customHeight="1">
      <c r="A50" s="1517">
        <v>10</v>
      </c>
      <c r="B50" s="1518">
        <v>100</v>
      </c>
      <c r="C50" s="1519" t="s">
        <v>327</v>
      </c>
      <c r="D50" s="1520">
        <v>0</v>
      </c>
      <c r="E50" s="1521">
        <v>0</v>
      </c>
      <c r="F50" s="1521">
        <v>0</v>
      </c>
      <c r="G50" s="1522">
        <v>0</v>
      </c>
      <c r="H50" s="1523">
        <v>0</v>
      </c>
      <c r="I50" s="1523">
        <v>0</v>
      </c>
      <c r="J50" s="1524">
        <v>0</v>
      </c>
      <c r="K50" s="1515">
        <v>0</v>
      </c>
      <c r="L50" s="1520">
        <v>0</v>
      </c>
      <c r="M50" s="1521">
        <v>0</v>
      </c>
      <c r="N50" s="1521">
        <v>0</v>
      </c>
      <c r="O50" s="1522">
        <v>0</v>
      </c>
      <c r="P50" s="1523">
        <v>0</v>
      </c>
      <c r="Q50" s="1523">
        <v>0</v>
      </c>
      <c r="R50" s="1524">
        <v>0</v>
      </c>
      <c r="S50" s="1515">
        <v>0</v>
      </c>
      <c r="T50" s="1520">
        <v>0</v>
      </c>
      <c r="U50" s="1521">
        <v>0</v>
      </c>
      <c r="V50" s="1521">
        <v>0</v>
      </c>
      <c r="W50" s="1522">
        <v>0</v>
      </c>
      <c r="X50" s="1523">
        <v>0</v>
      </c>
      <c r="Y50" s="1523">
        <v>0</v>
      </c>
      <c r="Z50" s="1524">
        <v>0</v>
      </c>
      <c r="AA50" s="1515">
        <v>0</v>
      </c>
    </row>
    <row r="51" spans="1:27" ht="17.25" customHeight="1" thickBot="1">
      <c r="A51" s="1911" t="s">
        <v>15</v>
      </c>
      <c r="B51" s="1912"/>
      <c r="C51" s="1525"/>
      <c r="D51" s="1527">
        <v>21229</v>
      </c>
      <c r="E51" s="1527">
        <v>3772</v>
      </c>
      <c r="F51" s="1527">
        <v>3089</v>
      </c>
      <c r="G51" s="1527">
        <v>28090</v>
      </c>
      <c r="H51" s="1538">
        <v>5.9999999999999995E-4</v>
      </c>
      <c r="I51" s="1529">
        <v>9.1999999999999998E-2</v>
      </c>
      <c r="J51" s="1530">
        <v>774</v>
      </c>
      <c r="K51" s="1532">
        <v>2.7554289782840868E-2</v>
      </c>
      <c r="L51" s="1560">
        <v>22319</v>
      </c>
      <c r="M51" s="1527">
        <v>3711</v>
      </c>
      <c r="N51" s="1527">
        <v>2867</v>
      </c>
      <c r="O51" s="1527">
        <v>28897</v>
      </c>
      <c r="P51" s="1538">
        <v>5.0000000000000001E-4</v>
      </c>
      <c r="Q51" s="1529">
        <v>9.1999999999999998E-2</v>
      </c>
      <c r="R51" s="1530">
        <v>659</v>
      </c>
      <c r="S51" s="1532">
        <v>2.280513548119182E-2</v>
      </c>
      <c r="T51" s="1527">
        <v>22852</v>
      </c>
      <c r="U51" s="1527">
        <v>3945</v>
      </c>
      <c r="V51" s="1527">
        <v>3311</v>
      </c>
      <c r="W51" s="1527">
        <v>30108</v>
      </c>
      <c r="X51" s="1538">
        <v>4.0000000000000002E-4</v>
      </c>
      <c r="Y51" s="1529">
        <v>9.4E-2</v>
      </c>
      <c r="Z51" s="1530">
        <v>664</v>
      </c>
      <c r="AA51" s="1532">
        <v>2.2053939152384749E-2</v>
      </c>
    </row>
    <row r="52" spans="1:27" ht="8.25" customHeight="1" thickBot="1">
      <c r="A52" s="501"/>
      <c r="B52" s="501"/>
      <c r="C52" s="126"/>
      <c r="D52" s="496"/>
      <c r="E52" s="496"/>
      <c r="F52" s="496"/>
      <c r="G52" s="496"/>
      <c r="H52" s="497"/>
      <c r="I52" s="497"/>
      <c r="J52" s="498"/>
      <c r="K52" s="497"/>
      <c r="L52" s="49"/>
      <c r="M52" s="49"/>
      <c r="N52" s="49"/>
      <c r="O52" s="49"/>
      <c r="P52" s="49"/>
      <c r="Q52" s="49"/>
      <c r="R52" s="49"/>
      <c r="S52" s="49"/>
      <c r="T52" s="502"/>
      <c r="U52" s="502"/>
      <c r="V52" s="502"/>
      <c r="W52" s="502"/>
      <c r="X52" s="126"/>
      <c r="Y52" s="126"/>
      <c r="Z52" s="503"/>
      <c r="AA52" s="126"/>
    </row>
    <row r="53" spans="1:27" s="184" customFormat="1" ht="17.25" customHeight="1">
      <c r="A53" s="620"/>
      <c r="B53" s="620"/>
      <c r="C53" s="620"/>
      <c r="D53" s="1898" t="s">
        <v>820</v>
      </c>
      <c r="E53" s="1899"/>
      <c r="F53" s="1899"/>
      <c r="G53" s="1899"/>
      <c r="H53" s="1899"/>
      <c r="I53" s="1899"/>
      <c r="J53" s="1899"/>
      <c r="K53" s="1905"/>
      <c r="L53" s="1928" t="s">
        <v>809</v>
      </c>
      <c r="M53" s="1923"/>
      <c r="N53" s="1923"/>
      <c r="O53" s="1923"/>
      <c r="P53" s="1923"/>
      <c r="Q53" s="1923"/>
      <c r="R53" s="1923"/>
      <c r="S53" s="1924"/>
      <c r="T53" s="1898" t="s">
        <v>807</v>
      </c>
      <c r="U53" s="1899"/>
      <c r="V53" s="1899"/>
      <c r="W53" s="1899"/>
      <c r="X53" s="1899"/>
      <c r="Y53" s="1899"/>
      <c r="Z53" s="1899"/>
      <c r="AA53" s="1905"/>
    </row>
    <row r="54" spans="1:27" ht="17.25" customHeight="1" thickBot="1">
      <c r="A54" s="621"/>
      <c r="B54" s="621"/>
      <c r="C54" s="621"/>
      <c r="D54" s="1883" t="s">
        <v>370</v>
      </c>
      <c r="E54" s="1884"/>
      <c r="F54" s="1884"/>
      <c r="G54" s="1884"/>
      <c r="H54" s="1884"/>
      <c r="I54" s="1884"/>
      <c r="J54" s="1884"/>
      <c r="K54" s="1884"/>
      <c r="L54" s="1884"/>
      <c r="M54" s="1884"/>
      <c r="N54" s="1884"/>
      <c r="O54" s="1884"/>
      <c r="P54" s="1884"/>
      <c r="Q54" s="1884"/>
      <c r="R54" s="1884"/>
      <c r="S54" s="1884"/>
      <c r="T54" s="1884"/>
      <c r="U54" s="1884"/>
      <c r="V54" s="1884"/>
      <c r="W54" s="1884"/>
      <c r="X54" s="1884"/>
      <c r="Y54" s="1884"/>
      <c r="Z54" s="1884"/>
      <c r="AA54" s="1885"/>
    </row>
    <row r="55" spans="1:27" ht="17.25" customHeight="1">
      <c r="A55" s="1934" t="s">
        <v>261</v>
      </c>
      <c r="B55" s="1936" t="s">
        <v>523</v>
      </c>
      <c r="C55" s="1940" t="s">
        <v>263</v>
      </c>
      <c r="D55" s="1895" t="s">
        <v>694</v>
      </c>
      <c r="E55" s="1889"/>
      <c r="F55" s="1889"/>
      <c r="G55" s="1890"/>
      <c r="H55" s="1886" t="s">
        <v>329</v>
      </c>
      <c r="I55" s="1886" t="s">
        <v>330</v>
      </c>
      <c r="J55" s="1886" t="s">
        <v>582</v>
      </c>
      <c r="K55" s="1896" t="s">
        <v>262</v>
      </c>
      <c r="L55" s="1895" t="s">
        <v>694</v>
      </c>
      <c r="M55" s="1889"/>
      <c r="N55" s="1889"/>
      <c r="O55" s="1890"/>
      <c r="P55" s="1886" t="s">
        <v>329</v>
      </c>
      <c r="Q55" s="1886" t="s">
        <v>330</v>
      </c>
      <c r="R55" s="1886" t="s">
        <v>582</v>
      </c>
      <c r="S55" s="1896" t="s">
        <v>262</v>
      </c>
      <c r="T55" s="1925" t="s">
        <v>694</v>
      </c>
      <c r="U55" s="1926"/>
      <c r="V55" s="1926"/>
      <c r="W55" s="1927"/>
      <c r="X55" s="1886" t="s">
        <v>329</v>
      </c>
      <c r="Y55" s="1886" t="s">
        <v>330</v>
      </c>
      <c r="Z55" s="1886" t="s">
        <v>582</v>
      </c>
      <c r="AA55" s="1896" t="s">
        <v>262</v>
      </c>
    </row>
    <row r="56" spans="1:27" ht="17.25" customHeight="1">
      <c r="A56" s="1935"/>
      <c r="B56" s="1937"/>
      <c r="C56" s="1941"/>
      <c r="D56" s="1089" t="s">
        <v>344</v>
      </c>
      <c r="E56" s="1095" t="s">
        <v>366</v>
      </c>
      <c r="F56" s="1095" t="s">
        <v>367</v>
      </c>
      <c r="G56" s="1096" t="s">
        <v>5</v>
      </c>
      <c r="H56" s="1887"/>
      <c r="I56" s="1887"/>
      <c r="J56" s="1887"/>
      <c r="K56" s="1897"/>
      <c r="L56" s="1089" t="s">
        <v>344</v>
      </c>
      <c r="M56" s="1095" t="s">
        <v>366</v>
      </c>
      <c r="N56" s="1095" t="s">
        <v>367</v>
      </c>
      <c r="O56" s="1096" t="s">
        <v>5</v>
      </c>
      <c r="P56" s="1887"/>
      <c r="Q56" s="1887"/>
      <c r="R56" s="1887"/>
      <c r="S56" s="1897"/>
      <c r="T56" s="1089" t="s">
        <v>344</v>
      </c>
      <c r="U56" s="1095" t="s">
        <v>366</v>
      </c>
      <c r="V56" s="1095" t="s">
        <v>367</v>
      </c>
      <c r="W56" s="1096" t="s">
        <v>5</v>
      </c>
      <c r="X56" s="1887"/>
      <c r="Y56" s="1887"/>
      <c r="Z56" s="1887"/>
      <c r="AA56" s="1897"/>
    </row>
    <row r="57" spans="1:27" ht="17.25" customHeight="1">
      <c r="A57" s="1498">
        <v>1</v>
      </c>
      <c r="B57" s="1499" t="s">
        <v>264</v>
      </c>
      <c r="C57" s="1500" t="s">
        <v>265</v>
      </c>
      <c r="D57" s="1501">
        <v>569</v>
      </c>
      <c r="E57" s="1502">
        <v>0</v>
      </c>
      <c r="F57" s="1502">
        <v>252</v>
      </c>
      <c r="G57" s="1503">
        <v>821</v>
      </c>
      <c r="H57" s="1504">
        <v>2.9999999999999997E-4</v>
      </c>
      <c r="I57" s="1505">
        <v>0.45500000000000002</v>
      </c>
      <c r="J57" s="1506">
        <v>95</v>
      </c>
      <c r="K57" s="1507">
        <v>0.11571254567600488</v>
      </c>
      <c r="L57" s="1501">
        <v>706</v>
      </c>
      <c r="M57" s="1502">
        <v>0</v>
      </c>
      <c r="N57" s="1502">
        <v>303</v>
      </c>
      <c r="O57" s="1503">
        <v>1009</v>
      </c>
      <c r="P57" s="1504">
        <v>2.9999999999999997E-4</v>
      </c>
      <c r="Q57" s="1505">
        <v>0.39600000000000002</v>
      </c>
      <c r="R57" s="1506">
        <v>111</v>
      </c>
      <c r="S57" s="1507">
        <v>0.11000991080277503</v>
      </c>
      <c r="T57" s="1501">
        <v>1079</v>
      </c>
      <c r="U57" s="1502">
        <v>0</v>
      </c>
      <c r="V57" s="1502">
        <v>332</v>
      </c>
      <c r="W57" s="1503">
        <v>1411</v>
      </c>
      <c r="X57" s="1504">
        <v>3.0000000000000014E-4</v>
      </c>
      <c r="Y57" s="1505">
        <v>0.43917586107699286</v>
      </c>
      <c r="Z57" s="1506">
        <v>164</v>
      </c>
      <c r="AA57" s="1507">
        <v>0.11622962437987243</v>
      </c>
    </row>
    <row r="58" spans="1:27" ht="17.25" customHeight="1">
      <c r="A58" s="1508" t="s">
        <v>267</v>
      </c>
      <c r="B58" s="1509" t="s">
        <v>268</v>
      </c>
      <c r="C58" s="1510" t="s">
        <v>78</v>
      </c>
      <c r="D58" s="1511">
        <v>452</v>
      </c>
      <c r="E58" s="1512">
        <v>0</v>
      </c>
      <c r="F58" s="1512">
        <v>1610</v>
      </c>
      <c r="G58" s="1513">
        <v>2062</v>
      </c>
      <c r="H58" s="1504">
        <v>4.0000000000000002E-4</v>
      </c>
      <c r="I58" s="1505">
        <v>0.40060000000000001</v>
      </c>
      <c r="J58" s="1506">
        <v>172</v>
      </c>
      <c r="K58" s="1507">
        <v>8.3414161008729393E-2</v>
      </c>
      <c r="L58" s="1511">
        <v>433</v>
      </c>
      <c r="M58" s="1512">
        <v>0</v>
      </c>
      <c r="N58" s="1512">
        <v>1515</v>
      </c>
      <c r="O58" s="1513">
        <v>1948</v>
      </c>
      <c r="P58" s="1504">
        <v>4.0000000000000002E-4</v>
      </c>
      <c r="Q58" s="1505">
        <v>0.44</v>
      </c>
      <c r="R58" s="1506">
        <v>159</v>
      </c>
      <c r="S58" s="1507">
        <v>8.1622176591375772E-2</v>
      </c>
      <c r="T58" s="1511">
        <v>334</v>
      </c>
      <c r="U58" s="1512">
        <v>0</v>
      </c>
      <c r="V58" s="1512">
        <v>1756</v>
      </c>
      <c r="W58" s="1513">
        <v>2090</v>
      </c>
      <c r="X58" s="1504">
        <v>3.9000000000000021E-4</v>
      </c>
      <c r="Y58" s="1505">
        <v>0.43856049295048932</v>
      </c>
      <c r="Z58" s="1506">
        <v>166</v>
      </c>
      <c r="AA58" s="1507">
        <v>7.9425837320574164E-2</v>
      </c>
    </row>
    <row r="59" spans="1:27" ht="17.25" customHeight="1">
      <c r="A59" s="1508" t="s">
        <v>270</v>
      </c>
      <c r="B59" s="1509" t="s">
        <v>271</v>
      </c>
      <c r="C59" s="1510" t="s">
        <v>77</v>
      </c>
      <c r="D59" s="1511">
        <v>441</v>
      </c>
      <c r="E59" s="1512">
        <v>0</v>
      </c>
      <c r="F59" s="1512">
        <v>130</v>
      </c>
      <c r="G59" s="1513">
        <v>571</v>
      </c>
      <c r="H59" s="1504">
        <v>5.0000000000000001E-4</v>
      </c>
      <c r="I59" s="1505">
        <v>0.38500000000000001</v>
      </c>
      <c r="J59" s="1506">
        <v>76</v>
      </c>
      <c r="K59" s="1507">
        <v>0.13309982486865149</v>
      </c>
      <c r="L59" s="1511">
        <v>371</v>
      </c>
      <c r="M59" s="1512">
        <v>0</v>
      </c>
      <c r="N59" s="1512">
        <v>330</v>
      </c>
      <c r="O59" s="1513">
        <v>701</v>
      </c>
      <c r="P59" s="1504">
        <v>5.0000000000000001E-4</v>
      </c>
      <c r="Q59" s="1505">
        <v>0.42699999999999999</v>
      </c>
      <c r="R59" s="1506">
        <v>109</v>
      </c>
      <c r="S59" s="1507">
        <v>0.15549215406562053</v>
      </c>
      <c r="T59" s="1511">
        <v>286</v>
      </c>
      <c r="U59" s="1512">
        <v>30</v>
      </c>
      <c r="V59" s="1512">
        <v>287</v>
      </c>
      <c r="W59" s="1513">
        <v>603</v>
      </c>
      <c r="X59" s="1504">
        <v>4.899999999999989E-4</v>
      </c>
      <c r="Y59" s="1505">
        <v>0.39434877536774138</v>
      </c>
      <c r="Z59" s="1506">
        <v>96</v>
      </c>
      <c r="AA59" s="1507">
        <v>0.15920398009950248</v>
      </c>
    </row>
    <row r="60" spans="1:27" ht="17.25" customHeight="1">
      <c r="A60" s="1508" t="s">
        <v>273</v>
      </c>
      <c r="B60" s="1509" t="s">
        <v>274</v>
      </c>
      <c r="C60" s="1510" t="s">
        <v>141</v>
      </c>
      <c r="D60" s="1511">
        <v>308</v>
      </c>
      <c r="E60" s="1512">
        <v>30</v>
      </c>
      <c r="F60" s="1512">
        <v>158</v>
      </c>
      <c r="G60" s="1513">
        <v>496</v>
      </c>
      <c r="H60" s="1504">
        <v>8.0000000000000004E-4</v>
      </c>
      <c r="I60" s="1505">
        <v>0.498</v>
      </c>
      <c r="J60" s="1506">
        <v>104</v>
      </c>
      <c r="K60" s="1507">
        <v>0.20967741935483872</v>
      </c>
      <c r="L60" s="1511">
        <v>244</v>
      </c>
      <c r="M60" s="1512">
        <v>30</v>
      </c>
      <c r="N60" s="1512">
        <v>1043</v>
      </c>
      <c r="O60" s="1513">
        <v>1317</v>
      </c>
      <c r="P60" s="1504">
        <v>8.0000000000000004E-4</v>
      </c>
      <c r="Q60" s="1505">
        <v>0.36399999999999999</v>
      </c>
      <c r="R60" s="1506">
        <v>164</v>
      </c>
      <c r="S60" s="1507">
        <v>0.12452543659832954</v>
      </c>
      <c r="T60" s="1511">
        <v>190</v>
      </c>
      <c r="U60" s="1512">
        <v>0</v>
      </c>
      <c r="V60" s="1512">
        <v>293</v>
      </c>
      <c r="W60" s="1513">
        <v>483</v>
      </c>
      <c r="X60" s="1504">
        <v>8.0000000000000145E-4</v>
      </c>
      <c r="Y60" s="1505">
        <v>0.40967005865289657</v>
      </c>
      <c r="Z60" s="1506">
        <v>81</v>
      </c>
      <c r="AA60" s="1507">
        <v>0.16770186335403728</v>
      </c>
    </row>
    <row r="61" spans="1:27" ht="17.25" customHeight="1">
      <c r="A61" s="1508" t="s">
        <v>276</v>
      </c>
      <c r="B61" s="1509" t="s">
        <v>277</v>
      </c>
      <c r="C61" s="1510" t="s">
        <v>278</v>
      </c>
      <c r="D61" s="1511">
        <v>78</v>
      </c>
      <c r="E61" s="1512">
        <v>0</v>
      </c>
      <c r="F61" s="1512">
        <v>152</v>
      </c>
      <c r="G61" s="1513">
        <v>230</v>
      </c>
      <c r="H61" s="1504">
        <v>1.2999999999999999E-3</v>
      </c>
      <c r="I61" s="1505">
        <v>0.499</v>
      </c>
      <c r="J61" s="1506">
        <v>65</v>
      </c>
      <c r="K61" s="1507">
        <v>0.28260869565217389</v>
      </c>
      <c r="L61" s="1511">
        <v>115</v>
      </c>
      <c r="M61" s="1512">
        <v>0</v>
      </c>
      <c r="N61" s="1512">
        <v>201</v>
      </c>
      <c r="O61" s="1513">
        <v>316</v>
      </c>
      <c r="P61" s="1504">
        <v>1.2999999999999999E-3</v>
      </c>
      <c r="Q61" s="1505">
        <v>0.48799999999999999</v>
      </c>
      <c r="R61" s="1506">
        <v>88</v>
      </c>
      <c r="S61" s="1507">
        <v>0.27848101265822783</v>
      </c>
      <c r="T61" s="1511">
        <v>31</v>
      </c>
      <c r="U61" s="1512">
        <v>0</v>
      </c>
      <c r="V61" s="1512">
        <v>145</v>
      </c>
      <c r="W61" s="1513">
        <v>176</v>
      </c>
      <c r="X61" s="1504">
        <v>1.32E-3</v>
      </c>
      <c r="Y61" s="1505">
        <v>0.49877527585635023</v>
      </c>
      <c r="Z61" s="1506">
        <v>47</v>
      </c>
      <c r="AA61" s="1507">
        <v>0.26704545454545453</v>
      </c>
    </row>
    <row r="62" spans="1:27" ht="17.25" customHeight="1">
      <c r="A62" s="1508" t="s">
        <v>280</v>
      </c>
      <c r="B62" s="1509" t="s">
        <v>281</v>
      </c>
      <c r="C62" s="1510" t="s">
        <v>282</v>
      </c>
      <c r="D62" s="1511">
        <v>1739</v>
      </c>
      <c r="E62" s="1512">
        <v>0</v>
      </c>
      <c r="F62" s="1512">
        <v>29</v>
      </c>
      <c r="G62" s="1513">
        <v>1768</v>
      </c>
      <c r="H62" s="1504">
        <v>2.2000000000000001E-3</v>
      </c>
      <c r="I62" s="1505">
        <v>0.123</v>
      </c>
      <c r="J62" s="1506">
        <v>237</v>
      </c>
      <c r="K62" s="1507">
        <v>0.1340497737556561</v>
      </c>
      <c r="L62" s="1511">
        <v>1092</v>
      </c>
      <c r="M62" s="1512">
        <v>0</v>
      </c>
      <c r="N62" s="1512">
        <v>11</v>
      </c>
      <c r="O62" s="1513">
        <v>1103</v>
      </c>
      <c r="P62" s="1504">
        <v>2.2000000000000001E-3</v>
      </c>
      <c r="Q62" s="1505">
        <v>0.13700000000000001</v>
      </c>
      <c r="R62" s="1506">
        <v>133</v>
      </c>
      <c r="S62" s="1507">
        <v>0.12058023572076156</v>
      </c>
      <c r="T62" s="1511">
        <v>1272</v>
      </c>
      <c r="U62" s="1512">
        <v>0</v>
      </c>
      <c r="V62" s="1512">
        <v>83</v>
      </c>
      <c r="W62" s="1513">
        <v>1355</v>
      </c>
      <c r="X62" s="1504">
        <v>2.179999999999997E-3</v>
      </c>
      <c r="Y62" s="1505">
        <v>0.19467109773151628</v>
      </c>
      <c r="Z62" s="1506">
        <v>226</v>
      </c>
      <c r="AA62" s="1507">
        <v>0.16678966789667896</v>
      </c>
    </row>
    <row r="63" spans="1:27" ht="17.25" customHeight="1">
      <c r="A63" s="1508" t="s">
        <v>284</v>
      </c>
      <c r="B63" s="1509" t="s">
        <v>285</v>
      </c>
      <c r="C63" s="1510" t="s">
        <v>286</v>
      </c>
      <c r="D63" s="1511">
        <v>225</v>
      </c>
      <c r="E63" s="1512">
        <v>154</v>
      </c>
      <c r="F63" s="1512">
        <v>164</v>
      </c>
      <c r="G63" s="1513">
        <v>543</v>
      </c>
      <c r="H63" s="1504">
        <v>3.5999999999999999E-3</v>
      </c>
      <c r="I63" s="1505">
        <v>0.39400000000000002</v>
      </c>
      <c r="J63" s="1506">
        <v>240</v>
      </c>
      <c r="K63" s="1507">
        <v>0.44198895027624308</v>
      </c>
      <c r="L63" s="1511">
        <v>222</v>
      </c>
      <c r="M63" s="1512">
        <v>153</v>
      </c>
      <c r="N63" s="1512">
        <v>217</v>
      </c>
      <c r="O63" s="1513">
        <v>592</v>
      </c>
      <c r="P63" s="1504">
        <v>3.5999999999999999E-3</v>
      </c>
      <c r="Q63" s="1505">
        <v>0.39800000000000002</v>
      </c>
      <c r="R63" s="1506">
        <v>259</v>
      </c>
      <c r="S63" s="1507">
        <v>0.4375</v>
      </c>
      <c r="T63" s="1511">
        <v>126</v>
      </c>
      <c r="U63" s="1512">
        <v>150</v>
      </c>
      <c r="V63" s="1512">
        <v>155</v>
      </c>
      <c r="W63" s="1513">
        <v>431</v>
      </c>
      <c r="X63" s="1504">
        <v>3.599999999999996E-3</v>
      </c>
      <c r="Y63" s="1505">
        <v>0.34366424585059474</v>
      </c>
      <c r="Z63" s="1506">
        <v>158</v>
      </c>
      <c r="AA63" s="1507">
        <v>0.36658932714617171</v>
      </c>
    </row>
    <row r="64" spans="1:27" ht="17.25" customHeight="1">
      <c r="A64" s="1508" t="s">
        <v>288</v>
      </c>
      <c r="B64" s="1509" t="s">
        <v>289</v>
      </c>
      <c r="C64" s="1510" t="s">
        <v>290</v>
      </c>
      <c r="D64" s="1511">
        <v>249</v>
      </c>
      <c r="E64" s="1512">
        <v>35</v>
      </c>
      <c r="F64" s="1512">
        <v>56</v>
      </c>
      <c r="G64" s="1513">
        <v>340</v>
      </c>
      <c r="H64" s="1504">
        <v>5.8999999999999999E-3</v>
      </c>
      <c r="I64" s="1505">
        <v>0.46200000000000002</v>
      </c>
      <c r="J64" s="1506">
        <v>207</v>
      </c>
      <c r="K64" s="1507">
        <v>0.60882352941176465</v>
      </c>
      <c r="L64" s="1511">
        <v>427</v>
      </c>
      <c r="M64" s="1512">
        <v>37</v>
      </c>
      <c r="N64" s="1512">
        <v>65</v>
      </c>
      <c r="O64" s="1513">
        <v>529</v>
      </c>
      <c r="P64" s="1504">
        <v>5.8999999999999999E-3</v>
      </c>
      <c r="Q64" s="1505">
        <v>0.497</v>
      </c>
      <c r="R64" s="1506">
        <v>346</v>
      </c>
      <c r="S64" s="1507">
        <v>0.65406427221172025</v>
      </c>
      <c r="T64" s="1511">
        <v>354</v>
      </c>
      <c r="U64" s="1512">
        <v>10</v>
      </c>
      <c r="V64" s="1512">
        <v>63</v>
      </c>
      <c r="W64" s="1513">
        <v>427</v>
      </c>
      <c r="X64" s="1504">
        <v>5.929999999999996E-3</v>
      </c>
      <c r="Y64" s="1505">
        <v>0.49412826027962131</v>
      </c>
      <c r="Z64" s="1506">
        <v>278</v>
      </c>
      <c r="AA64" s="1507">
        <v>0.65105386416861821</v>
      </c>
    </row>
    <row r="65" spans="1:27" ht="17.25" customHeight="1">
      <c r="A65" s="1508" t="s">
        <v>292</v>
      </c>
      <c r="B65" s="1509" t="s">
        <v>293</v>
      </c>
      <c r="C65" s="1510" t="s">
        <v>294</v>
      </c>
      <c r="D65" s="1511">
        <v>228</v>
      </c>
      <c r="E65" s="1512">
        <v>2</v>
      </c>
      <c r="F65" s="1512">
        <v>48</v>
      </c>
      <c r="G65" s="1513">
        <v>278</v>
      </c>
      <c r="H65" s="1504">
        <v>9.7999999999999997E-3</v>
      </c>
      <c r="I65" s="1505">
        <v>0.54300000000000004</v>
      </c>
      <c r="J65" s="1506">
        <v>298</v>
      </c>
      <c r="K65" s="1507">
        <v>1.0719424460431655</v>
      </c>
      <c r="L65" s="1511">
        <v>353</v>
      </c>
      <c r="M65" s="1512">
        <v>7</v>
      </c>
      <c r="N65" s="1512">
        <v>54</v>
      </c>
      <c r="O65" s="1513">
        <v>414</v>
      </c>
      <c r="P65" s="1504">
        <v>9.7999999999999997E-3</v>
      </c>
      <c r="Q65" s="1505">
        <v>0.55600000000000005</v>
      </c>
      <c r="R65" s="1506">
        <v>433</v>
      </c>
      <c r="S65" s="1507">
        <v>1.0458937198067633</v>
      </c>
      <c r="T65" s="1511">
        <v>340</v>
      </c>
      <c r="U65" s="1512">
        <v>9</v>
      </c>
      <c r="V65" s="1512">
        <v>58</v>
      </c>
      <c r="W65" s="1513">
        <v>407</v>
      </c>
      <c r="X65" s="1504">
        <v>9.7800000000000022E-3</v>
      </c>
      <c r="Y65" s="1505">
        <v>0.55260748335663112</v>
      </c>
      <c r="Z65" s="1506">
        <v>423</v>
      </c>
      <c r="AA65" s="1507">
        <v>1.0393120393120394</v>
      </c>
    </row>
    <row r="66" spans="1:27" ht="17.25" customHeight="1">
      <c r="A66" s="1508" t="s">
        <v>296</v>
      </c>
      <c r="B66" s="1509" t="s">
        <v>297</v>
      </c>
      <c r="C66" s="1510" t="s">
        <v>298</v>
      </c>
      <c r="D66" s="1511">
        <v>20</v>
      </c>
      <c r="E66" s="1512">
        <v>0</v>
      </c>
      <c r="F66" s="1512">
        <v>150</v>
      </c>
      <c r="G66" s="1513">
        <v>170</v>
      </c>
      <c r="H66" s="1504">
        <v>1.61E-2</v>
      </c>
      <c r="I66" s="1505">
        <v>0.49399999999999999</v>
      </c>
      <c r="J66" s="1514">
        <v>180</v>
      </c>
      <c r="K66" s="1507">
        <v>1.0588235294117647</v>
      </c>
      <c r="L66" s="1511">
        <v>0</v>
      </c>
      <c r="M66" s="1512">
        <v>0</v>
      </c>
      <c r="N66" s="1512">
        <v>24</v>
      </c>
      <c r="O66" s="1513">
        <v>24</v>
      </c>
      <c r="P66" s="1504">
        <v>1.61E-2</v>
      </c>
      <c r="Q66" s="1505">
        <v>0.50800000000000001</v>
      </c>
      <c r="R66" s="1514">
        <v>24</v>
      </c>
      <c r="S66" s="1507">
        <v>1</v>
      </c>
      <c r="T66" s="1511">
        <v>0</v>
      </c>
      <c r="U66" s="1512">
        <v>0</v>
      </c>
      <c r="V66" s="1512">
        <v>13</v>
      </c>
      <c r="W66" s="1513">
        <v>13</v>
      </c>
      <c r="X66" s="1504">
        <v>1.6120000000000002E-2</v>
      </c>
      <c r="Y66" s="1505">
        <v>0.50963131395245775</v>
      </c>
      <c r="Z66" s="1514">
        <v>12</v>
      </c>
      <c r="AA66" s="1507">
        <v>0.92307692307692313</v>
      </c>
    </row>
    <row r="67" spans="1:27" ht="17.25" customHeight="1">
      <c r="A67" s="1508" t="s">
        <v>300</v>
      </c>
      <c r="B67" s="1509" t="s">
        <v>301</v>
      </c>
      <c r="C67" s="1510" t="s">
        <v>302</v>
      </c>
      <c r="D67" s="1511">
        <v>0</v>
      </c>
      <c r="E67" s="1512">
        <v>0</v>
      </c>
      <c r="F67" s="1512">
        <v>0</v>
      </c>
      <c r="G67" s="1513">
        <v>0</v>
      </c>
      <c r="H67" s="1514">
        <v>0</v>
      </c>
      <c r="I67" s="1514">
        <v>0</v>
      </c>
      <c r="J67" s="1506">
        <v>0</v>
      </c>
      <c r="K67" s="1515">
        <v>0</v>
      </c>
      <c r="L67" s="1511">
        <v>19</v>
      </c>
      <c r="M67" s="1512">
        <v>0</v>
      </c>
      <c r="N67" s="1512">
        <v>0</v>
      </c>
      <c r="O67" s="1513">
        <v>19</v>
      </c>
      <c r="P67" s="1504">
        <v>2.6599999999999999E-2</v>
      </c>
      <c r="Q67" s="1505">
        <v>0.496</v>
      </c>
      <c r="R67" s="1506">
        <v>27</v>
      </c>
      <c r="S67" s="1507">
        <v>1.4210526315789473</v>
      </c>
      <c r="T67" s="1511">
        <v>0</v>
      </c>
      <c r="U67" s="1512">
        <v>0</v>
      </c>
      <c r="V67" s="1512">
        <v>1</v>
      </c>
      <c r="W67" s="1513">
        <v>1</v>
      </c>
      <c r="X67" s="1504">
        <v>2.6579999999999982E-2</v>
      </c>
      <c r="Y67" s="1505">
        <v>0.40174576640940157</v>
      </c>
      <c r="Z67" s="1506">
        <v>1</v>
      </c>
      <c r="AA67" s="1507">
        <v>1</v>
      </c>
    </row>
    <row r="68" spans="1:27" ht="17.25" customHeight="1">
      <c r="A68" s="1508" t="s">
        <v>304</v>
      </c>
      <c r="B68" s="1509" t="s">
        <v>305</v>
      </c>
      <c r="C68" s="1510" t="s">
        <v>306</v>
      </c>
      <c r="D68" s="1511">
        <v>28</v>
      </c>
      <c r="E68" s="1512">
        <v>0</v>
      </c>
      <c r="F68" s="1512">
        <v>1</v>
      </c>
      <c r="G68" s="1513">
        <v>29</v>
      </c>
      <c r="H68" s="1504">
        <v>4.3799999999999999E-2</v>
      </c>
      <c r="I68" s="1505">
        <v>0.56699999999999995</v>
      </c>
      <c r="J68" s="1506">
        <v>54</v>
      </c>
      <c r="K68" s="1507">
        <v>1.8620689655172413</v>
      </c>
      <c r="L68" s="1511">
        <v>28</v>
      </c>
      <c r="M68" s="1512">
        <v>0</v>
      </c>
      <c r="N68" s="1512">
        <v>2</v>
      </c>
      <c r="O68" s="1513">
        <v>30</v>
      </c>
      <c r="P68" s="1504">
        <v>4.3799999999999999E-2</v>
      </c>
      <c r="Q68" s="1505">
        <v>0.56699999999999995</v>
      </c>
      <c r="R68" s="1506">
        <v>55</v>
      </c>
      <c r="S68" s="1507">
        <v>1.8333333333333333</v>
      </c>
      <c r="T68" s="1511">
        <v>26</v>
      </c>
      <c r="U68" s="1512">
        <v>0</v>
      </c>
      <c r="V68" s="1512">
        <v>0</v>
      </c>
      <c r="W68" s="1513">
        <v>26</v>
      </c>
      <c r="X68" s="1504">
        <v>4.3810000000000009E-2</v>
      </c>
      <c r="Y68" s="1505">
        <v>0.56999476060192111</v>
      </c>
      <c r="Z68" s="1506">
        <v>50</v>
      </c>
      <c r="AA68" s="1507">
        <v>1.9230769230769231</v>
      </c>
    </row>
    <row r="69" spans="1:27" ht="17.25" customHeight="1">
      <c r="A69" s="1508" t="s">
        <v>308</v>
      </c>
      <c r="B69" s="1509" t="s">
        <v>309</v>
      </c>
      <c r="C69" s="1510" t="s">
        <v>310</v>
      </c>
      <c r="D69" s="1511">
        <v>0</v>
      </c>
      <c r="E69" s="1512">
        <v>0</v>
      </c>
      <c r="F69" s="1512">
        <v>0</v>
      </c>
      <c r="G69" s="1513">
        <v>0</v>
      </c>
      <c r="H69" s="1514">
        <v>0</v>
      </c>
      <c r="I69" s="1514">
        <v>0</v>
      </c>
      <c r="J69" s="1506">
        <v>0</v>
      </c>
      <c r="K69" s="1515">
        <v>0</v>
      </c>
      <c r="L69" s="1511">
        <v>0</v>
      </c>
      <c r="M69" s="1512">
        <v>0</v>
      </c>
      <c r="N69" s="1512">
        <v>0</v>
      </c>
      <c r="O69" s="1513">
        <v>0</v>
      </c>
      <c r="P69" s="1514">
        <v>0</v>
      </c>
      <c r="Q69" s="1514">
        <v>0</v>
      </c>
      <c r="R69" s="1506">
        <v>0</v>
      </c>
      <c r="S69" s="1515">
        <v>0</v>
      </c>
      <c r="T69" s="1511">
        <v>0</v>
      </c>
      <c r="U69" s="1512">
        <v>0</v>
      </c>
      <c r="V69" s="1512">
        <v>0</v>
      </c>
      <c r="W69" s="1513">
        <v>0</v>
      </c>
      <c r="X69" s="1514">
        <v>0</v>
      </c>
      <c r="Y69" s="1514">
        <v>0</v>
      </c>
      <c r="Z69" s="1506">
        <v>0</v>
      </c>
      <c r="AA69" s="1515">
        <v>0</v>
      </c>
    </row>
    <row r="70" spans="1:27" ht="17.25" customHeight="1">
      <c r="A70" s="1508" t="s">
        <v>312</v>
      </c>
      <c r="B70" s="1509" t="s">
        <v>313</v>
      </c>
      <c r="C70" s="1510" t="s">
        <v>314</v>
      </c>
      <c r="D70" s="1511">
        <v>0</v>
      </c>
      <c r="E70" s="1512">
        <v>0</v>
      </c>
      <c r="F70" s="1512">
        <v>0</v>
      </c>
      <c r="G70" s="1513">
        <v>0</v>
      </c>
      <c r="H70" s="1514">
        <v>0</v>
      </c>
      <c r="I70" s="1514">
        <v>0</v>
      </c>
      <c r="J70" s="1506">
        <v>0</v>
      </c>
      <c r="K70" s="1515">
        <v>0</v>
      </c>
      <c r="L70" s="1511">
        <v>0</v>
      </c>
      <c r="M70" s="1512">
        <v>0</v>
      </c>
      <c r="N70" s="1512">
        <v>0</v>
      </c>
      <c r="O70" s="1513">
        <v>0</v>
      </c>
      <c r="P70" s="1514">
        <v>0</v>
      </c>
      <c r="Q70" s="1514">
        <v>0</v>
      </c>
      <c r="R70" s="1506">
        <v>0</v>
      </c>
      <c r="S70" s="1515">
        <v>0</v>
      </c>
      <c r="T70" s="1511">
        <v>0</v>
      </c>
      <c r="U70" s="1512">
        <v>0</v>
      </c>
      <c r="V70" s="1512">
        <v>0</v>
      </c>
      <c r="W70" s="1513">
        <v>0</v>
      </c>
      <c r="X70" s="1514">
        <v>0</v>
      </c>
      <c r="Y70" s="1514">
        <v>0</v>
      </c>
      <c r="Z70" s="1506">
        <v>0</v>
      </c>
      <c r="AA70" s="1515">
        <v>0</v>
      </c>
    </row>
    <row r="71" spans="1:27" ht="17.25" customHeight="1">
      <c r="A71" s="1508" t="s">
        <v>316</v>
      </c>
      <c r="B71" s="1509" t="s">
        <v>317</v>
      </c>
      <c r="C71" s="1510" t="s">
        <v>318</v>
      </c>
      <c r="D71" s="1511">
        <v>0</v>
      </c>
      <c r="E71" s="1512">
        <v>0</v>
      </c>
      <c r="F71" s="1512">
        <v>0</v>
      </c>
      <c r="G71" s="1513">
        <v>0</v>
      </c>
      <c r="H71" s="1514">
        <v>0</v>
      </c>
      <c r="I71" s="1514">
        <v>0</v>
      </c>
      <c r="J71" s="1506">
        <v>0</v>
      </c>
      <c r="K71" s="1515">
        <v>0</v>
      </c>
      <c r="L71" s="1511">
        <v>0</v>
      </c>
      <c r="M71" s="1512">
        <v>0</v>
      </c>
      <c r="N71" s="1512">
        <v>0</v>
      </c>
      <c r="O71" s="1513">
        <v>0</v>
      </c>
      <c r="P71" s="1514">
        <v>0</v>
      </c>
      <c r="Q71" s="1514">
        <v>0</v>
      </c>
      <c r="R71" s="1506">
        <v>0</v>
      </c>
      <c r="S71" s="1515">
        <v>0</v>
      </c>
      <c r="T71" s="1511">
        <v>0</v>
      </c>
      <c r="U71" s="1512">
        <v>0</v>
      </c>
      <c r="V71" s="1512">
        <v>0</v>
      </c>
      <c r="W71" s="1513">
        <v>0</v>
      </c>
      <c r="X71" s="1514">
        <v>0</v>
      </c>
      <c r="Y71" s="1514">
        <v>0</v>
      </c>
      <c r="Z71" s="1506">
        <v>0</v>
      </c>
      <c r="AA71" s="1515">
        <v>0</v>
      </c>
    </row>
    <row r="72" spans="1:27" ht="17.25" customHeight="1">
      <c r="A72" s="1508" t="s">
        <v>320</v>
      </c>
      <c r="B72" s="1509" t="s">
        <v>321</v>
      </c>
      <c r="C72" s="1510" t="s">
        <v>322</v>
      </c>
      <c r="D72" s="1511">
        <v>0</v>
      </c>
      <c r="E72" s="1512">
        <v>0</v>
      </c>
      <c r="F72" s="1512">
        <v>0</v>
      </c>
      <c r="G72" s="1513">
        <v>0</v>
      </c>
      <c r="H72" s="1514">
        <v>0</v>
      </c>
      <c r="I72" s="1514">
        <v>0</v>
      </c>
      <c r="J72" s="1506">
        <v>0</v>
      </c>
      <c r="K72" s="1515">
        <v>0</v>
      </c>
      <c r="L72" s="1511">
        <v>0</v>
      </c>
      <c r="M72" s="1512">
        <v>0</v>
      </c>
      <c r="N72" s="1512">
        <v>0</v>
      </c>
      <c r="O72" s="1513">
        <v>0</v>
      </c>
      <c r="P72" s="1514">
        <v>0</v>
      </c>
      <c r="Q72" s="1514">
        <v>0</v>
      </c>
      <c r="R72" s="1506">
        <v>0</v>
      </c>
      <c r="S72" s="1515">
        <v>0</v>
      </c>
      <c r="T72" s="1511">
        <v>0</v>
      </c>
      <c r="U72" s="1512">
        <v>0</v>
      </c>
      <c r="V72" s="1512">
        <v>0</v>
      </c>
      <c r="W72" s="1513">
        <v>0</v>
      </c>
      <c r="X72" s="1514">
        <v>0</v>
      </c>
      <c r="Y72" s="1514">
        <v>0</v>
      </c>
      <c r="Z72" s="1506">
        <v>0</v>
      </c>
      <c r="AA72" s="1515">
        <v>0</v>
      </c>
    </row>
    <row r="73" spans="1:27" ht="17.25" customHeight="1">
      <c r="A73" s="1508">
        <v>9</v>
      </c>
      <c r="B73" s="1509">
        <v>100</v>
      </c>
      <c r="C73" s="1510" t="s">
        <v>324</v>
      </c>
      <c r="D73" s="1511">
        <v>0</v>
      </c>
      <c r="E73" s="1512">
        <v>0</v>
      </c>
      <c r="F73" s="1512">
        <v>0</v>
      </c>
      <c r="G73" s="1513">
        <v>0</v>
      </c>
      <c r="H73" s="1514">
        <v>0</v>
      </c>
      <c r="I73" s="1514">
        <v>0</v>
      </c>
      <c r="J73" s="1506">
        <v>0</v>
      </c>
      <c r="K73" s="1515">
        <v>0</v>
      </c>
      <c r="L73" s="1511">
        <v>0</v>
      </c>
      <c r="M73" s="1512">
        <v>0</v>
      </c>
      <c r="N73" s="1512">
        <v>0</v>
      </c>
      <c r="O73" s="1513">
        <v>0</v>
      </c>
      <c r="P73" s="1514">
        <v>0</v>
      </c>
      <c r="Q73" s="1514">
        <v>0</v>
      </c>
      <c r="R73" s="1506">
        <v>0</v>
      </c>
      <c r="S73" s="1515">
        <v>0</v>
      </c>
      <c r="T73" s="1511">
        <v>0</v>
      </c>
      <c r="U73" s="1512">
        <v>0</v>
      </c>
      <c r="V73" s="1512">
        <v>0</v>
      </c>
      <c r="W73" s="1513">
        <v>0</v>
      </c>
      <c r="X73" s="1514">
        <v>0</v>
      </c>
      <c r="Y73" s="1514">
        <v>0</v>
      </c>
      <c r="Z73" s="1506">
        <v>0</v>
      </c>
      <c r="AA73" s="1515">
        <v>0</v>
      </c>
    </row>
    <row r="74" spans="1:27" ht="17.25" customHeight="1">
      <c r="A74" s="1508" t="s">
        <v>325</v>
      </c>
      <c r="B74" s="1509">
        <v>100</v>
      </c>
      <c r="C74" s="1510" t="s">
        <v>326</v>
      </c>
      <c r="D74" s="1511">
        <v>0</v>
      </c>
      <c r="E74" s="1512">
        <v>0</v>
      </c>
      <c r="F74" s="1512">
        <v>0</v>
      </c>
      <c r="G74" s="1516">
        <v>0</v>
      </c>
      <c r="H74" s="1514">
        <v>0</v>
      </c>
      <c r="I74" s="1514">
        <v>0</v>
      </c>
      <c r="J74" s="1506">
        <v>0</v>
      </c>
      <c r="K74" s="1515">
        <v>0</v>
      </c>
      <c r="L74" s="1511">
        <v>0</v>
      </c>
      <c r="M74" s="1512">
        <v>0</v>
      </c>
      <c r="N74" s="1512">
        <v>0</v>
      </c>
      <c r="O74" s="1516">
        <v>0</v>
      </c>
      <c r="P74" s="1514">
        <v>0</v>
      </c>
      <c r="Q74" s="1514">
        <v>0</v>
      </c>
      <c r="R74" s="1506">
        <v>0</v>
      </c>
      <c r="S74" s="1515">
        <v>0</v>
      </c>
      <c r="T74" s="1511">
        <v>0</v>
      </c>
      <c r="U74" s="1512">
        <v>0</v>
      </c>
      <c r="V74" s="1512">
        <v>0</v>
      </c>
      <c r="W74" s="1516">
        <v>0</v>
      </c>
      <c r="X74" s="1514">
        <v>0</v>
      </c>
      <c r="Y74" s="1514">
        <v>0</v>
      </c>
      <c r="Z74" s="1506">
        <v>0</v>
      </c>
      <c r="AA74" s="1515">
        <v>0</v>
      </c>
    </row>
    <row r="75" spans="1:27" ht="17.25" customHeight="1">
      <c r="A75" s="1517">
        <v>10</v>
      </c>
      <c r="B75" s="1518">
        <v>100</v>
      </c>
      <c r="C75" s="1519" t="s">
        <v>327</v>
      </c>
      <c r="D75" s="1520">
        <v>0</v>
      </c>
      <c r="E75" s="1521">
        <v>0</v>
      </c>
      <c r="F75" s="1521">
        <v>0</v>
      </c>
      <c r="G75" s="1522">
        <v>0</v>
      </c>
      <c r="H75" s="1523">
        <v>0</v>
      </c>
      <c r="I75" s="1523">
        <v>0</v>
      </c>
      <c r="J75" s="1524">
        <v>0</v>
      </c>
      <c r="K75" s="1515">
        <v>0</v>
      </c>
      <c r="L75" s="1520">
        <v>0</v>
      </c>
      <c r="M75" s="1521">
        <v>0</v>
      </c>
      <c r="N75" s="1521">
        <v>0</v>
      </c>
      <c r="O75" s="1522">
        <v>0</v>
      </c>
      <c r="P75" s="1523">
        <v>0</v>
      </c>
      <c r="Q75" s="1523">
        <v>0</v>
      </c>
      <c r="R75" s="1524">
        <v>0</v>
      </c>
      <c r="S75" s="1515">
        <v>0</v>
      </c>
      <c r="T75" s="1520">
        <v>0</v>
      </c>
      <c r="U75" s="1521">
        <v>0</v>
      </c>
      <c r="V75" s="1521">
        <v>0</v>
      </c>
      <c r="W75" s="1522">
        <v>0</v>
      </c>
      <c r="X75" s="1523">
        <v>0</v>
      </c>
      <c r="Y75" s="1523">
        <v>0</v>
      </c>
      <c r="Z75" s="1524">
        <v>0</v>
      </c>
      <c r="AA75" s="1515">
        <v>0</v>
      </c>
    </row>
    <row r="76" spans="1:27" ht="17.25" customHeight="1" thickBot="1">
      <c r="A76" s="1911" t="s">
        <v>15</v>
      </c>
      <c r="B76" s="1912"/>
      <c r="C76" s="1540"/>
      <c r="D76" s="1526">
        <v>4337</v>
      </c>
      <c r="E76" s="1527">
        <v>221</v>
      </c>
      <c r="F76" s="1527">
        <v>2750</v>
      </c>
      <c r="G76" s="1527">
        <v>7308</v>
      </c>
      <c r="H76" s="1528">
        <v>2E-3</v>
      </c>
      <c r="I76" s="1529">
        <v>0.36</v>
      </c>
      <c r="J76" s="1530">
        <v>1728</v>
      </c>
      <c r="K76" s="1532">
        <v>0.23645320197044334</v>
      </c>
      <c r="L76" s="1526">
        <v>4010</v>
      </c>
      <c r="M76" s="1527">
        <v>227</v>
      </c>
      <c r="N76" s="1527">
        <v>3765</v>
      </c>
      <c r="O76" s="1527">
        <v>8002</v>
      </c>
      <c r="P76" s="1528">
        <v>1.9E-3</v>
      </c>
      <c r="Q76" s="1529">
        <v>0.38800000000000001</v>
      </c>
      <c r="R76" s="1530">
        <v>1908</v>
      </c>
      <c r="S76" s="1532">
        <v>0.23844038990252436</v>
      </c>
      <c r="T76" s="1526">
        <v>4038</v>
      </c>
      <c r="U76" s="1527">
        <v>199</v>
      </c>
      <c r="V76" s="1527">
        <v>3186</v>
      </c>
      <c r="W76" s="1527">
        <v>7423</v>
      </c>
      <c r="X76" s="1528">
        <v>2.0999999999999999E-3</v>
      </c>
      <c r="Y76" s="1529">
        <v>0.39814666372859198</v>
      </c>
      <c r="Z76" s="1530">
        <v>1702</v>
      </c>
      <c r="AA76" s="1532">
        <v>0.2292873501279806</v>
      </c>
    </row>
    <row r="77" spans="1:27" ht="8.25" customHeight="1" thickBot="1">
      <c r="A77" s="501"/>
      <c r="B77" s="501"/>
      <c r="C77" s="126"/>
      <c r="D77" s="496"/>
      <c r="E77" s="496"/>
      <c r="F77" s="496"/>
      <c r="G77" s="496"/>
      <c r="H77" s="497"/>
      <c r="I77" s="497"/>
      <c r="J77" s="498"/>
      <c r="K77" s="497"/>
      <c r="L77" s="496"/>
      <c r="M77" s="496"/>
      <c r="N77" s="499"/>
      <c r="O77" s="499"/>
      <c r="P77" s="498"/>
      <c r="Q77" s="499"/>
      <c r="R77" s="496"/>
      <c r="S77" s="496"/>
      <c r="T77" s="502"/>
      <c r="U77" s="502"/>
      <c r="V77" s="502"/>
      <c r="W77" s="502"/>
      <c r="X77" s="126"/>
      <c r="Y77" s="126"/>
      <c r="Z77" s="503"/>
      <c r="AA77" s="126"/>
    </row>
    <row r="78" spans="1:27" ht="17.25" customHeight="1">
      <c r="D78" s="1917" t="s">
        <v>820</v>
      </c>
      <c r="E78" s="1918"/>
      <c r="F78" s="1918"/>
      <c r="G78" s="1919"/>
      <c r="L78" s="1931" t="s">
        <v>809</v>
      </c>
      <c r="M78" s="1932"/>
      <c r="N78" s="1932"/>
      <c r="O78" s="1933"/>
      <c r="T78" s="1917" t="s">
        <v>807</v>
      </c>
      <c r="U78" s="1918"/>
      <c r="V78" s="1918"/>
      <c r="W78" s="1919"/>
    </row>
    <row r="79" spans="1:27" ht="35.1" customHeight="1" thickBot="1">
      <c r="A79" s="1929" t="s">
        <v>55</v>
      </c>
      <c r="B79" s="1929"/>
      <c r="C79" s="1930"/>
      <c r="D79" s="1915" t="s">
        <v>54</v>
      </c>
      <c r="E79" s="1916"/>
      <c r="F79" s="1915" t="s">
        <v>728</v>
      </c>
      <c r="G79" s="1916"/>
      <c r="L79" s="1915" t="s">
        <v>54</v>
      </c>
      <c r="M79" s="1916"/>
      <c r="N79" s="1915" t="s">
        <v>728</v>
      </c>
      <c r="O79" s="1916"/>
      <c r="T79" s="1915" t="s">
        <v>54</v>
      </c>
      <c r="U79" s="1916"/>
      <c r="V79" s="1915" t="s">
        <v>728</v>
      </c>
      <c r="W79" s="1916"/>
    </row>
    <row r="80" spans="1:27" ht="17.25" customHeight="1">
      <c r="A80" s="612" t="s">
        <v>19</v>
      </c>
      <c r="B80" s="613"/>
      <c r="C80" s="626"/>
      <c r="D80" s="50"/>
      <c r="E80" s="51">
        <v>38926</v>
      </c>
      <c r="F80" s="50"/>
      <c r="G80" s="51">
        <v>15146</v>
      </c>
      <c r="L80" s="50"/>
      <c r="M80" s="51">
        <v>41730</v>
      </c>
      <c r="N80" s="50"/>
      <c r="O80" s="51">
        <v>16558</v>
      </c>
      <c r="T80" s="1490"/>
      <c r="U80" s="1489">
        <v>39453</v>
      </c>
      <c r="V80" s="1490"/>
      <c r="W80" s="1489">
        <v>15563</v>
      </c>
    </row>
    <row r="81" spans="1:27" ht="17.25" customHeight="1">
      <c r="A81" s="614" t="s">
        <v>56</v>
      </c>
      <c r="B81" s="615"/>
      <c r="C81" s="627"/>
      <c r="D81" s="589"/>
      <c r="E81" s="595">
        <v>8941</v>
      </c>
      <c r="F81" s="589"/>
      <c r="G81" s="595">
        <v>3772</v>
      </c>
      <c r="L81" s="589"/>
      <c r="M81" s="595">
        <v>8980</v>
      </c>
      <c r="N81" s="589"/>
      <c r="O81" s="595">
        <v>3711</v>
      </c>
      <c r="T81" s="1541"/>
      <c r="U81" s="1491">
        <v>8908</v>
      </c>
      <c r="V81" s="1492"/>
      <c r="W81" s="1491">
        <v>3945</v>
      </c>
    </row>
    <row r="82" spans="1:27" ht="17.25" customHeight="1">
      <c r="A82" s="616" t="s">
        <v>145</v>
      </c>
      <c r="B82" s="617"/>
      <c r="C82" s="629"/>
      <c r="D82" s="590"/>
      <c r="E82" s="596">
        <v>442</v>
      </c>
      <c r="F82" s="590"/>
      <c r="G82" s="596">
        <v>221</v>
      </c>
      <c r="L82" s="590"/>
      <c r="M82" s="596">
        <v>454</v>
      </c>
      <c r="N82" s="590"/>
      <c r="O82" s="596">
        <v>227</v>
      </c>
      <c r="T82" s="1542"/>
      <c r="U82" s="1493">
        <v>398</v>
      </c>
      <c r="V82" s="1494"/>
      <c r="W82" s="1493">
        <v>199</v>
      </c>
    </row>
    <row r="83" spans="1:27" ht="17.25" customHeight="1" thickBot="1">
      <c r="A83" s="618" t="s">
        <v>5</v>
      </c>
      <c r="B83" s="619"/>
      <c r="C83" s="628"/>
      <c r="D83" s="52"/>
      <c r="E83" s="53">
        <v>48309</v>
      </c>
      <c r="F83" s="54"/>
      <c r="G83" s="55">
        <v>19139</v>
      </c>
      <c r="L83" s="52"/>
      <c r="M83" s="1495">
        <v>51164</v>
      </c>
      <c r="N83" s="1496"/>
      <c r="O83" s="1497">
        <v>20496</v>
      </c>
      <c r="T83" s="1543"/>
      <c r="U83" s="1495">
        <v>48759</v>
      </c>
      <c r="V83" s="1496"/>
      <c r="W83" s="1497">
        <v>19707</v>
      </c>
    </row>
    <row r="84" spans="1:27" ht="11.25" customHeight="1">
      <c r="A84" s="56"/>
      <c r="B84" s="56"/>
      <c r="D84" s="56"/>
      <c r="E84" s="56"/>
      <c r="F84" s="56"/>
      <c r="G84" s="56"/>
      <c r="H84" s="57"/>
      <c r="I84" s="57"/>
      <c r="T84" s="56"/>
      <c r="U84" s="57"/>
      <c r="V84" s="57"/>
    </row>
    <row r="85" spans="1:27" ht="17.25" customHeight="1">
      <c r="A85" s="754" t="s">
        <v>696</v>
      </c>
      <c r="B85" s="58"/>
      <c r="D85" s="58"/>
      <c r="E85" s="58"/>
      <c r="F85" s="58"/>
      <c r="G85" s="58"/>
      <c r="H85" s="58"/>
      <c r="I85" s="58"/>
      <c r="J85" s="58"/>
      <c r="K85" s="58"/>
      <c r="L85" s="58"/>
      <c r="M85" s="58"/>
      <c r="N85" s="58"/>
      <c r="O85" s="58"/>
      <c r="P85" s="58"/>
      <c r="Q85" s="58"/>
      <c r="R85" s="58"/>
      <c r="S85" s="58"/>
      <c r="T85" s="58"/>
      <c r="U85" s="58"/>
      <c r="V85" s="58"/>
      <c r="W85" s="58"/>
      <c r="X85" s="58"/>
      <c r="Y85" s="58"/>
      <c r="Z85" s="58"/>
      <c r="AA85" s="58"/>
    </row>
    <row r="86" spans="1:27" ht="17.25" customHeight="1">
      <c r="A86" s="754" t="s">
        <v>695</v>
      </c>
      <c r="B86" s="58"/>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ht="17.25" customHeight="1">
      <c r="A87" s="754"/>
      <c r="B87" s="58"/>
      <c r="D87" s="58"/>
      <c r="E87" s="58"/>
      <c r="F87" s="58"/>
      <c r="G87" s="58"/>
      <c r="H87" s="58"/>
      <c r="I87" s="58"/>
      <c r="J87" s="58"/>
      <c r="K87" s="58"/>
      <c r="L87" s="58"/>
      <c r="M87" s="58"/>
      <c r="N87" s="58"/>
      <c r="O87" s="58"/>
      <c r="P87" s="58"/>
      <c r="Q87" s="58"/>
      <c r="R87" s="58"/>
      <c r="S87" s="58"/>
      <c r="T87" s="58"/>
      <c r="U87" s="58"/>
      <c r="V87" s="58"/>
      <c r="W87" s="58"/>
      <c r="X87" s="58"/>
      <c r="Y87" s="58"/>
      <c r="Z87" s="58"/>
      <c r="AA87" s="58"/>
    </row>
    <row r="88" spans="1:27" ht="17.25" customHeight="1">
      <c r="B88" s="326"/>
      <c r="D88" s="48"/>
      <c r="E88" s="48"/>
      <c r="F88" s="48"/>
      <c r="G88" s="48"/>
      <c r="H88" s="48"/>
      <c r="I88" s="48"/>
      <c r="J88" s="48"/>
      <c r="K88" s="48"/>
      <c r="L88" s="48"/>
      <c r="M88" s="48"/>
      <c r="N88" s="48"/>
      <c r="O88" s="48"/>
      <c r="P88" s="48"/>
      <c r="Q88" s="48"/>
      <c r="R88" s="48"/>
      <c r="S88" s="48"/>
      <c r="T88" s="326"/>
      <c r="U88" s="326"/>
      <c r="V88" s="326"/>
      <c r="W88" s="326"/>
      <c r="X88" s="326"/>
      <c r="Y88" s="326"/>
      <c r="Z88" s="326"/>
    </row>
  </sheetData>
  <mergeCells count="80">
    <mergeCell ref="H30:H31"/>
    <mergeCell ref="L30:O30"/>
    <mergeCell ref="Y55:Y56"/>
    <mergeCell ref="Y30:Y31"/>
    <mergeCell ref="I30:I31"/>
    <mergeCell ref="S55:S56"/>
    <mergeCell ref="T55:W55"/>
    <mergeCell ref="X55:X56"/>
    <mergeCell ref="J30:J31"/>
    <mergeCell ref="K30:K31"/>
    <mergeCell ref="K55:K56"/>
    <mergeCell ref="A30:A31"/>
    <mergeCell ref="B30:B31"/>
    <mergeCell ref="C55:C56"/>
    <mergeCell ref="C30:C31"/>
    <mergeCell ref="D30:G30"/>
    <mergeCell ref="A76:B76"/>
    <mergeCell ref="A55:A56"/>
    <mergeCell ref="B55:B56"/>
    <mergeCell ref="A51:B51"/>
    <mergeCell ref="D53:K53"/>
    <mergeCell ref="D55:G55"/>
    <mergeCell ref="J55:J56"/>
    <mergeCell ref="D54:AA54"/>
    <mergeCell ref="Z55:Z56"/>
    <mergeCell ref="T53:AA53"/>
    <mergeCell ref="P55:P56"/>
    <mergeCell ref="Q55:Q56"/>
    <mergeCell ref="H55:H56"/>
    <mergeCell ref="I55:I56"/>
    <mergeCell ref="A79:C79"/>
    <mergeCell ref="T79:U79"/>
    <mergeCell ref="V79:W79"/>
    <mergeCell ref="L78:O78"/>
    <mergeCell ref="L79:M79"/>
    <mergeCell ref="N79:O79"/>
    <mergeCell ref="T78:W78"/>
    <mergeCell ref="D79:E79"/>
    <mergeCell ref="F79:G79"/>
    <mergeCell ref="D78:G78"/>
    <mergeCell ref="T28:AA28"/>
    <mergeCell ref="AA55:AA56"/>
    <mergeCell ref="X30:X31"/>
    <mergeCell ref="R55:R56"/>
    <mergeCell ref="L28:S28"/>
    <mergeCell ref="Q30:Q31"/>
    <mergeCell ref="R30:R31"/>
    <mergeCell ref="S30:S31"/>
    <mergeCell ref="D29:AA29"/>
    <mergeCell ref="T30:W30"/>
    <mergeCell ref="Z30:Z31"/>
    <mergeCell ref="L53:S53"/>
    <mergeCell ref="L55:O55"/>
    <mergeCell ref="P30:P31"/>
    <mergeCell ref="AA30:AA31"/>
    <mergeCell ref="D28:K28"/>
    <mergeCell ref="A26:B26"/>
    <mergeCell ref="AA5:AA6"/>
    <mergeCell ref="D5:G5"/>
    <mergeCell ref="T5:W5"/>
    <mergeCell ref="C5:C6"/>
    <mergeCell ref="P5:P6"/>
    <mergeCell ref="Q5:Q6"/>
    <mergeCell ref="R5:R6"/>
    <mergeCell ref="S5:S6"/>
    <mergeCell ref="A1:AA1"/>
    <mergeCell ref="A5:A6"/>
    <mergeCell ref="B5:B6"/>
    <mergeCell ref="L3:S3"/>
    <mergeCell ref="L5:O5"/>
    <mergeCell ref="D3:K3"/>
    <mergeCell ref="Y5:Y6"/>
    <mergeCell ref="T3:AA3"/>
    <mergeCell ref="H5:H6"/>
    <mergeCell ref="I5:I6"/>
    <mergeCell ref="J5:J6"/>
    <mergeCell ref="X5:X6"/>
    <mergeCell ref="Z5:Z6"/>
    <mergeCell ref="K5:K6"/>
    <mergeCell ref="D4:AA4"/>
  </mergeCells>
  <printOptions horizontalCentered="1"/>
  <pageMargins left="0.17" right="0.17" top="0.39370078740157483" bottom="0.39370078740157483" header="0.19685039370078741" footer="0.19685039370078741"/>
  <pageSetup scale="35"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594947" r:id="rId4">
          <objectPr defaultSize="0" autoPict="0" r:id="rId5">
            <anchor moveWithCells="1">
              <from>
                <xdr:col>0</xdr:col>
                <xdr:colOff>66675</xdr:colOff>
                <xdr:row>0</xdr:row>
                <xdr:rowOff>114300</xdr:rowOff>
              </from>
              <to>
                <xdr:col>0</xdr:col>
                <xdr:colOff>361950</xdr:colOff>
                <xdr:row>2</xdr:row>
                <xdr:rowOff>123825</xdr:rowOff>
              </to>
            </anchor>
          </objectPr>
        </oleObject>
      </mc:Choice>
      <mc:Fallback>
        <oleObject progId="Word.Document.8" shapeId="594947"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7">
    <tabColor rgb="FF0070C0"/>
    <pageSetUpPr fitToPage="1"/>
  </sheetPr>
  <dimension ref="A1:N48"/>
  <sheetViews>
    <sheetView zoomScale="75" zoomScaleNormal="75" zoomScaleSheetLayoutView="85" workbookViewId="0">
      <selection activeCell="D16" sqref="D16"/>
    </sheetView>
  </sheetViews>
  <sheetFormatPr defaultColWidth="7.109375" defaultRowHeight="14.25"/>
  <cols>
    <col min="1" max="1" width="3.77734375" style="639" customWidth="1"/>
    <col min="2" max="2" width="53.6640625" style="639" customWidth="1"/>
    <col min="3" max="14" width="11.77734375" style="639" customWidth="1"/>
    <col min="15" max="15" width="1.109375" style="639" customWidth="1"/>
    <col min="16" max="16384" width="7.109375" style="639"/>
  </cols>
  <sheetData>
    <row r="1" spans="1:14" s="1097" customFormat="1" ht="36" customHeight="1">
      <c r="A1" s="1852" t="s">
        <v>783</v>
      </c>
      <c r="B1" s="1852"/>
      <c r="C1" s="1852"/>
      <c r="D1" s="1852"/>
      <c r="E1" s="1852"/>
      <c r="F1" s="1852"/>
      <c r="G1" s="1852"/>
      <c r="H1" s="1852"/>
      <c r="I1" s="1852"/>
      <c r="J1" s="1852"/>
      <c r="K1" s="1852"/>
      <c r="L1" s="1852"/>
      <c r="M1" s="1852"/>
      <c r="N1" s="1852"/>
    </row>
    <row r="2" spans="1:14" ht="12" customHeight="1" thickBot="1">
      <c r="A2" s="300"/>
      <c r="B2" s="300"/>
      <c r="C2" s="300"/>
      <c r="D2" s="300"/>
      <c r="E2" s="300"/>
      <c r="F2" s="300"/>
      <c r="G2" s="300"/>
      <c r="H2" s="300"/>
    </row>
    <row r="3" spans="1:14" ht="17.25" customHeight="1">
      <c r="A3" s="301"/>
      <c r="B3" s="301"/>
      <c r="C3" s="1864">
        <v>2018</v>
      </c>
      <c r="D3" s="1865"/>
      <c r="E3" s="1865"/>
      <c r="F3" s="1865"/>
      <c r="G3" s="1865"/>
      <c r="H3" s="1865"/>
      <c r="I3" s="1865"/>
      <c r="J3" s="1865"/>
      <c r="K3" s="1865"/>
      <c r="L3" s="1865"/>
      <c r="M3" s="1865"/>
      <c r="N3" s="1866"/>
    </row>
    <row r="4" spans="1:14" ht="17.25" customHeight="1" thickBot="1">
      <c r="A4" s="640"/>
      <c r="B4" s="640"/>
      <c r="C4" s="1867" t="s">
        <v>3</v>
      </c>
      <c r="D4" s="1868"/>
      <c r="E4" s="1868"/>
      <c r="F4" s="1868"/>
      <c r="G4" s="1868"/>
      <c r="H4" s="1868"/>
      <c r="I4" s="1867" t="s">
        <v>4</v>
      </c>
      <c r="J4" s="1868"/>
      <c r="K4" s="1868"/>
      <c r="L4" s="1868"/>
      <c r="M4" s="1868"/>
      <c r="N4" s="1869"/>
    </row>
    <row r="5" spans="1:14" ht="30" customHeight="1">
      <c r="A5" s="640"/>
      <c r="B5" s="640"/>
      <c r="C5" s="1947" t="s">
        <v>589</v>
      </c>
      <c r="D5" s="1860" t="s">
        <v>590</v>
      </c>
      <c r="E5" s="1860" t="s">
        <v>729</v>
      </c>
      <c r="F5" s="1860" t="s">
        <v>730</v>
      </c>
      <c r="G5" s="1860" t="s">
        <v>731</v>
      </c>
      <c r="H5" s="1945" t="s">
        <v>732</v>
      </c>
      <c r="I5" s="1947" t="s">
        <v>589</v>
      </c>
      <c r="J5" s="1860" t="s">
        <v>590</v>
      </c>
      <c r="K5" s="1860" t="s">
        <v>729</v>
      </c>
      <c r="L5" s="1860" t="s">
        <v>730</v>
      </c>
      <c r="M5" s="1860" t="s">
        <v>731</v>
      </c>
      <c r="N5" s="1872" t="s">
        <v>732</v>
      </c>
    </row>
    <row r="6" spans="1:14" ht="30" customHeight="1" thickBot="1">
      <c r="A6" s="1949" t="s">
        <v>127</v>
      </c>
      <c r="B6" s="1949"/>
      <c r="C6" s="1948"/>
      <c r="D6" s="1861"/>
      <c r="E6" s="1861"/>
      <c r="F6" s="1861"/>
      <c r="G6" s="1861"/>
      <c r="H6" s="1946"/>
      <c r="I6" s="1948"/>
      <c r="J6" s="1861"/>
      <c r="K6" s="1861"/>
      <c r="L6" s="1861"/>
      <c r="M6" s="1861"/>
      <c r="N6" s="1873"/>
    </row>
    <row r="7" spans="1:14" ht="20.100000000000001" customHeight="1">
      <c r="A7" s="641" t="s">
        <v>640</v>
      </c>
      <c r="B7" s="642"/>
      <c r="C7" s="643"/>
      <c r="D7" s="306"/>
      <c r="E7" s="307"/>
      <c r="F7" s="308"/>
      <c r="G7" s="309"/>
      <c r="H7" s="932"/>
      <c r="I7" s="643"/>
      <c r="J7" s="306"/>
      <c r="K7" s="307"/>
      <c r="L7" s="308"/>
      <c r="M7" s="309"/>
      <c r="N7" s="1238"/>
    </row>
    <row r="8" spans="1:14" s="127" customFormat="1" ht="20.100000000000001" customHeight="1">
      <c r="A8" s="645"/>
      <c r="B8" s="1098" t="s">
        <v>752</v>
      </c>
      <c r="C8" s="1446">
        <v>3.8999999999999998E-3</v>
      </c>
      <c r="D8" s="1447">
        <v>2.3999999999999998E-3</v>
      </c>
      <c r="E8" s="1447">
        <v>0.2281</v>
      </c>
      <c r="F8" s="1447">
        <v>0.1217</v>
      </c>
      <c r="G8" s="1447">
        <v>0.91849999999999998</v>
      </c>
      <c r="H8" s="1448">
        <v>0.84850000000000003</v>
      </c>
      <c r="I8" s="1446">
        <v>3.881439E-3</v>
      </c>
      <c r="J8" s="1447">
        <v>2.4256460000000001E-3</v>
      </c>
      <c r="K8" s="1447">
        <v>0.22902503623810908</v>
      </c>
      <c r="L8" s="1447">
        <v>0.11119459780773304</v>
      </c>
      <c r="M8" s="1447">
        <v>0.90993908300000004</v>
      </c>
      <c r="N8" s="1467">
        <v>0.83210260000000003</v>
      </c>
    </row>
    <row r="9" spans="1:14" s="127" customFormat="1" ht="20.100000000000001" customHeight="1">
      <c r="A9" s="645"/>
      <c r="B9" s="1098" t="s">
        <v>753</v>
      </c>
      <c r="C9" s="1449">
        <v>1.12E-2</v>
      </c>
      <c r="D9" s="1280">
        <v>6.1000000000000004E-3</v>
      </c>
      <c r="E9" s="1280">
        <v>2.64E-2</v>
      </c>
      <c r="F9" s="1280" t="s">
        <v>544</v>
      </c>
      <c r="G9" s="1280" t="s">
        <v>544</v>
      </c>
      <c r="H9" s="858" t="s">
        <v>544</v>
      </c>
      <c r="I9" s="1449">
        <v>1.204468E-2</v>
      </c>
      <c r="J9" s="1280">
        <v>7.104661E-3</v>
      </c>
      <c r="K9" s="1280">
        <v>2.6473015999999999E-2</v>
      </c>
      <c r="L9" s="1280" t="s">
        <v>544</v>
      </c>
      <c r="M9" s="1280" t="s">
        <v>544</v>
      </c>
      <c r="N9" s="1319" t="s">
        <v>544</v>
      </c>
    </row>
    <row r="10" spans="1:14" s="127" customFormat="1" ht="20.100000000000001" customHeight="1">
      <c r="A10" s="645"/>
      <c r="B10" s="1098" t="s">
        <v>34</v>
      </c>
      <c r="C10" s="1449">
        <v>1.2800000000000001E-2</v>
      </c>
      <c r="D10" s="1280">
        <v>1.17E-2</v>
      </c>
      <c r="E10" s="1280">
        <v>0.71009999999999995</v>
      </c>
      <c r="F10" s="1280">
        <v>0.79679999999999995</v>
      </c>
      <c r="G10" s="1280">
        <v>0.99519999999999997</v>
      </c>
      <c r="H10" s="858">
        <v>0.99709999999999999</v>
      </c>
      <c r="I10" s="1449">
        <v>1.3099522000000001E-2</v>
      </c>
      <c r="J10" s="1280">
        <v>1.1919166E-2</v>
      </c>
      <c r="K10" s="1280">
        <v>0.71951804900000005</v>
      </c>
      <c r="L10" s="1280">
        <v>0.82052581000000002</v>
      </c>
      <c r="M10" s="1280">
        <v>0.99570430099999996</v>
      </c>
      <c r="N10" s="1319">
        <v>0.99146089999999998</v>
      </c>
    </row>
    <row r="11" spans="1:14" s="127" customFormat="1" ht="20.100000000000001" customHeight="1">
      <c r="A11" s="645"/>
      <c r="B11" s="1098" t="s">
        <v>35</v>
      </c>
      <c r="C11" s="1449">
        <v>1.77E-2</v>
      </c>
      <c r="D11" s="1280">
        <v>1.3100000000000001E-2</v>
      </c>
      <c r="E11" s="1280">
        <v>0.69950000000000001</v>
      </c>
      <c r="F11" s="1280">
        <v>0.63370000000000004</v>
      </c>
      <c r="G11" s="1280">
        <v>0.95589999999999997</v>
      </c>
      <c r="H11" s="858">
        <v>0.89170000000000005</v>
      </c>
      <c r="I11" s="1449">
        <v>1.7791352999999999E-2</v>
      </c>
      <c r="J11" s="1280">
        <v>1.3948563000000001E-2</v>
      </c>
      <c r="K11" s="1280">
        <v>0.70305151700000001</v>
      </c>
      <c r="L11" s="1280">
        <v>0.61650811000000005</v>
      </c>
      <c r="M11" s="1280">
        <v>0.95657112899999996</v>
      </c>
      <c r="N11" s="1319">
        <v>0.90596129999999997</v>
      </c>
    </row>
    <row r="12" spans="1:14" s="127" customFormat="1" ht="17.25" customHeight="1">
      <c r="A12" s="647"/>
      <c r="B12" s="648"/>
      <c r="C12" s="1449"/>
      <c r="D12" s="1280"/>
      <c r="E12" s="1280"/>
      <c r="F12" s="1280"/>
      <c r="G12" s="1280"/>
      <c r="H12" s="858"/>
      <c r="I12" s="1449"/>
      <c r="J12" s="1280"/>
      <c r="K12" s="1280"/>
      <c r="L12" s="1280"/>
      <c r="M12" s="1280"/>
      <c r="N12" s="1319"/>
    </row>
    <row r="13" spans="1:14" s="127" customFormat="1" ht="20.100000000000001" customHeight="1">
      <c r="A13" s="985" t="s">
        <v>754</v>
      </c>
      <c r="B13" s="986"/>
      <c r="C13" s="1449"/>
      <c r="D13" s="1280"/>
      <c r="E13" s="1280"/>
      <c r="F13" s="1280"/>
      <c r="G13" s="1280"/>
      <c r="H13" s="858"/>
      <c r="I13" s="1449"/>
      <c r="J13" s="1280"/>
      <c r="K13" s="1280"/>
      <c r="L13" s="1280"/>
      <c r="M13" s="1280"/>
      <c r="N13" s="1319"/>
    </row>
    <row r="14" spans="1:14" s="127" customFormat="1" ht="17.25" customHeight="1">
      <c r="A14" s="645"/>
      <c r="B14" s="646" t="s">
        <v>19</v>
      </c>
      <c r="C14" s="1449">
        <v>1.26E-2</v>
      </c>
      <c r="D14" s="1280">
        <v>4.7999999999999996E-3</v>
      </c>
      <c r="E14" s="1280">
        <v>0.37490000000000001</v>
      </c>
      <c r="F14" s="1280">
        <v>0.27229999999999999</v>
      </c>
      <c r="G14" s="1280">
        <v>0.83640000000000003</v>
      </c>
      <c r="H14" s="858">
        <v>0.75829999999999997</v>
      </c>
      <c r="I14" s="1449">
        <v>1.26E-2</v>
      </c>
      <c r="J14" s="1280">
        <v>4.4799999999999996E-3</v>
      </c>
      <c r="K14" s="1280">
        <v>0.38256978699999999</v>
      </c>
      <c r="L14" s="1280">
        <v>0.27940439</v>
      </c>
      <c r="M14" s="1280">
        <v>0.8398544563</v>
      </c>
      <c r="N14" s="1319">
        <v>0.82897714929999999</v>
      </c>
    </row>
    <row r="15" spans="1:14" s="127" customFormat="1" ht="20.100000000000001" customHeight="1">
      <c r="A15" s="645"/>
      <c r="B15" s="1098" t="s">
        <v>755</v>
      </c>
      <c r="C15" s="1449">
        <v>5.9999999999999995E-4</v>
      </c>
      <c r="D15" s="1280">
        <v>0</v>
      </c>
      <c r="E15" s="1280">
        <v>0.1154</v>
      </c>
      <c r="F15" s="1280" t="s">
        <v>544</v>
      </c>
      <c r="G15" s="1280">
        <v>0.88300000000000001</v>
      </c>
      <c r="H15" s="858" t="s">
        <v>544</v>
      </c>
      <c r="I15" s="1449">
        <v>6.1300000000000005E-4</v>
      </c>
      <c r="J15" s="1280">
        <v>0</v>
      </c>
      <c r="K15" s="1280">
        <v>0.1154</v>
      </c>
      <c r="L15" s="1280" t="s">
        <v>544</v>
      </c>
      <c r="M15" s="1280">
        <v>0.88300000000000001</v>
      </c>
      <c r="N15" s="1319" t="s">
        <v>544</v>
      </c>
    </row>
    <row r="16" spans="1:14" s="127" customFormat="1" ht="20.100000000000001" customHeight="1" thickBot="1">
      <c r="A16" s="649"/>
      <c r="B16" s="1184" t="s">
        <v>756</v>
      </c>
      <c r="C16" s="1450">
        <v>5.5999999999999999E-3</v>
      </c>
      <c r="D16" s="1281">
        <v>0</v>
      </c>
      <c r="E16" s="1281">
        <v>0.40749999999999997</v>
      </c>
      <c r="F16" s="1281" t="s">
        <v>544</v>
      </c>
      <c r="G16" s="1281">
        <v>1</v>
      </c>
      <c r="H16" s="1282" t="s">
        <v>544</v>
      </c>
      <c r="I16" s="1450">
        <v>5.5760000000000002E-3</v>
      </c>
      <c r="J16" s="1281">
        <v>0</v>
      </c>
      <c r="K16" s="1281">
        <v>0.40749999999999997</v>
      </c>
      <c r="L16" s="1281" t="s">
        <v>544</v>
      </c>
      <c r="M16" s="1281">
        <v>1</v>
      </c>
      <c r="N16" s="1320" t="s">
        <v>544</v>
      </c>
    </row>
    <row r="17" spans="1:14" ht="17.25" customHeight="1" thickBot="1">
      <c r="B17" s="651"/>
    </row>
    <row r="18" spans="1:14" ht="17.25" customHeight="1">
      <c r="A18" s="301"/>
      <c r="B18" s="301"/>
      <c r="C18" s="1950">
        <v>2017</v>
      </c>
      <c r="D18" s="1951"/>
      <c r="E18" s="1951"/>
      <c r="F18" s="1951"/>
      <c r="G18" s="1951"/>
      <c r="H18" s="1951"/>
      <c r="I18" s="1951"/>
      <c r="J18" s="1951"/>
      <c r="K18" s="1951"/>
      <c r="L18" s="1951"/>
      <c r="M18" s="1951"/>
      <c r="N18" s="1952"/>
    </row>
    <row r="19" spans="1:14" ht="17.25" customHeight="1" thickBot="1">
      <c r="A19" s="640"/>
      <c r="B19" s="640"/>
      <c r="C19" s="1942" t="s">
        <v>1</v>
      </c>
      <c r="D19" s="1943"/>
      <c r="E19" s="1943"/>
      <c r="F19" s="1943"/>
      <c r="G19" s="1943"/>
      <c r="H19" s="1944"/>
      <c r="I19" s="1867" t="s">
        <v>2</v>
      </c>
      <c r="J19" s="1868"/>
      <c r="K19" s="1868"/>
      <c r="L19" s="1868"/>
      <c r="M19" s="1868"/>
      <c r="N19" s="1869"/>
    </row>
    <row r="20" spans="1:14" ht="30" customHeight="1">
      <c r="A20" s="640"/>
      <c r="B20" s="640"/>
      <c r="C20" s="1947" t="s">
        <v>589</v>
      </c>
      <c r="D20" s="1860" t="s">
        <v>590</v>
      </c>
      <c r="E20" s="1860" t="s">
        <v>729</v>
      </c>
      <c r="F20" s="1860" t="s">
        <v>730</v>
      </c>
      <c r="G20" s="1860" t="s">
        <v>731</v>
      </c>
      <c r="H20" s="1945" t="s">
        <v>732</v>
      </c>
      <c r="I20" s="1954" t="s">
        <v>589</v>
      </c>
      <c r="J20" s="1860" t="s">
        <v>590</v>
      </c>
      <c r="K20" s="1860" t="s">
        <v>729</v>
      </c>
      <c r="L20" s="1860" t="s">
        <v>730</v>
      </c>
      <c r="M20" s="1860" t="s">
        <v>731</v>
      </c>
      <c r="N20" s="1872" t="s">
        <v>732</v>
      </c>
    </row>
    <row r="21" spans="1:14" ht="30" customHeight="1" thickBot="1">
      <c r="A21" s="1949" t="s">
        <v>127</v>
      </c>
      <c r="B21" s="1949"/>
      <c r="C21" s="1948"/>
      <c r="D21" s="1861"/>
      <c r="E21" s="1861"/>
      <c r="F21" s="1861"/>
      <c r="G21" s="1861"/>
      <c r="H21" s="1946"/>
      <c r="I21" s="1955"/>
      <c r="J21" s="1861"/>
      <c r="K21" s="1861"/>
      <c r="L21" s="1861"/>
      <c r="M21" s="1861"/>
      <c r="N21" s="1873"/>
    </row>
    <row r="22" spans="1:14" ht="20.100000000000001" customHeight="1">
      <c r="A22" s="641" t="s">
        <v>640</v>
      </c>
      <c r="B22" s="642"/>
      <c r="C22" s="643"/>
      <c r="D22" s="306"/>
      <c r="E22" s="307"/>
      <c r="F22" s="308"/>
      <c r="G22" s="309"/>
      <c r="H22" s="1238"/>
      <c r="I22" s="643"/>
      <c r="J22" s="306"/>
      <c r="K22" s="307"/>
      <c r="L22" s="308"/>
      <c r="M22" s="309"/>
      <c r="N22" s="644"/>
    </row>
    <row r="23" spans="1:14" s="127" customFormat="1" ht="20.100000000000001" customHeight="1">
      <c r="A23" s="645"/>
      <c r="B23" s="1098" t="s">
        <v>752</v>
      </c>
      <c r="C23" s="1446">
        <v>3.8999999999999998E-3</v>
      </c>
      <c r="D23" s="1447">
        <v>1.9E-3</v>
      </c>
      <c r="E23" s="1447">
        <v>0.25690000000000002</v>
      </c>
      <c r="F23" s="1447">
        <v>0.15010000000000001</v>
      </c>
      <c r="G23" s="1447">
        <v>0.98750000000000004</v>
      </c>
      <c r="H23" s="1467">
        <v>0.81820000000000004</v>
      </c>
      <c r="I23" s="1446">
        <v>3.7000000000000002E-3</v>
      </c>
      <c r="J23" s="1447">
        <v>1.8E-3</v>
      </c>
      <c r="K23" s="1447">
        <v>0.26169999999999999</v>
      </c>
      <c r="L23" s="1447">
        <v>0.1118</v>
      </c>
      <c r="M23" s="1447">
        <v>0.97750000000000004</v>
      </c>
      <c r="N23" s="1467">
        <v>0.83919999999999995</v>
      </c>
    </row>
    <row r="24" spans="1:14" s="127" customFormat="1" ht="20.100000000000001" customHeight="1">
      <c r="A24" s="645"/>
      <c r="B24" s="1098" t="s">
        <v>753</v>
      </c>
      <c r="C24" s="1449">
        <v>1.2999999999999999E-2</v>
      </c>
      <c r="D24" s="1280">
        <v>7.4999999999999997E-3</v>
      </c>
      <c r="E24" s="1280">
        <v>3.3399999999999999E-2</v>
      </c>
      <c r="F24" s="1280" t="s">
        <v>544</v>
      </c>
      <c r="G24" s="1280" t="s">
        <v>544</v>
      </c>
      <c r="H24" s="1319" t="s">
        <v>544</v>
      </c>
      <c r="I24" s="1449">
        <v>1.3299999999999999E-2</v>
      </c>
      <c r="J24" s="1280">
        <v>7.6E-3</v>
      </c>
      <c r="K24" s="1280">
        <v>3.2399999999999998E-2</v>
      </c>
      <c r="L24" s="1280" t="s">
        <v>544</v>
      </c>
      <c r="M24" s="1280" t="s">
        <v>544</v>
      </c>
      <c r="N24" s="1319" t="s">
        <v>544</v>
      </c>
    </row>
    <row r="25" spans="1:14" s="127" customFormat="1" ht="20.100000000000001" customHeight="1">
      <c r="A25" s="645"/>
      <c r="B25" s="1098" t="s">
        <v>34</v>
      </c>
      <c r="C25" s="1449">
        <v>1.29E-2</v>
      </c>
      <c r="D25" s="1280">
        <v>1.2E-2</v>
      </c>
      <c r="E25" s="1280">
        <v>0.70850000000000002</v>
      </c>
      <c r="F25" s="1280">
        <v>0.79600000000000004</v>
      </c>
      <c r="G25" s="1280">
        <v>0.99180000000000001</v>
      </c>
      <c r="H25" s="1319">
        <v>0.98329999999999995</v>
      </c>
      <c r="I25" s="1449">
        <v>1.35E-2</v>
      </c>
      <c r="J25" s="1280">
        <v>1.21E-2</v>
      </c>
      <c r="K25" s="1280">
        <v>0.7218</v>
      </c>
      <c r="L25" s="1280">
        <v>0.81789999999999996</v>
      </c>
      <c r="M25" s="1280">
        <v>0.98409999999999997</v>
      </c>
      <c r="N25" s="1319">
        <v>0.97509999999999997</v>
      </c>
    </row>
    <row r="26" spans="1:14" s="127" customFormat="1" ht="17.25" customHeight="1">
      <c r="A26" s="645"/>
      <c r="B26" s="1098" t="s">
        <v>35</v>
      </c>
      <c r="C26" s="1449">
        <v>1.7999999999999999E-2</v>
      </c>
      <c r="D26" s="1280">
        <v>1.4500000000000001E-2</v>
      </c>
      <c r="E26" s="1280">
        <v>0.70430000000000004</v>
      </c>
      <c r="F26" s="1280">
        <v>0.60680000000000001</v>
      </c>
      <c r="G26" s="1280">
        <v>0.96</v>
      </c>
      <c r="H26" s="1319">
        <v>0.89959999999999996</v>
      </c>
      <c r="I26" s="1449">
        <v>1.7600000000000001E-2</v>
      </c>
      <c r="J26" s="1280">
        <v>1.49E-2</v>
      </c>
      <c r="K26" s="1280">
        <v>0.70379999999999998</v>
      </c>
      <c r="L26" s="1280">
        <v>0.59719999999999995</v>
      </c>
      <c r="M26" s="1280">
        <v>0.97109999999999996</v>
      </c>
      <c r="N26" s="1319">
        <v>0.9012</v>
      </c>
    </row>
    <row r="27" spans="1:14" s="127" customFormat="1" ht="17.25" customHeight="1">
      <c r="A27" s="647"/>
      <c r="B27" s="648"/>
      <c r="C27" s="1449"/>
      <c r="D27" s="1280"/>
      <c r="E27" s="1280"/>
      <c r="F27" s="1280"/>
      <c r="G27" s="1280"/>
      <c r="H27" s="1319"/>
      <c r="I27" s="1449"/>
      <c r="J27" s="1280"/>
      <c r="K27" s="1280"/>
      <c r="L27" s="1280"/>
      <c r="M27" s="1280"/>
      <c r="N27" s="1319"/>
    </row>
    <row r="28" spans="1:14" s="127" customFormat="1" ht="20.100000000000001" customHeight="1">
      <c r="A28" s="985" t="s">
        <v>754</v>
      </c>
      <c r="B28" s="986"/>
      <c r="C28" s="1449"/>
      <c r="D28" s="1280"/>
      <c r="E28" s="1280"/>
      <c r="F28" s="1280"/>
      <c r="G28" s="1280"/>
      <c r="H28" s="1319"/>
      <c r="I28" s="1449"/>
      <c r="J28" s="1280"/>
      <c r="K28" s="1280"/>
      <c r="L28" s="1280"/>
      <c r="M28" s="1280"/>
      <c r="N28" s="1319"/>
    </row>
    <row r="29" spans="1:14" s="127" customFormat="1" ht="17.25" customHeight="1">
      <c r="A29" s="645"/>
      <c r="B29" s="646" t="s">
        <v>19</v>
      </c>
      <c r="C29" s="1449">
        <v>1.44E-2</v>
      </c>
      <c r="D29" s="1280">
        <v>3.7000000000000002E-3</v>
      </c>
      <c r="E29" s="1280">
        <v>0.38850000000000001</v>
      </c>
      <c r="F29" s="1280">
        <v>0.25069999999999998</v>
      </c>
      <c r="G29" s="1280">
        <v>0.83389999999999997</v>
      </c>
      <c r="H29" s="1319">
        <v>0.80030000000000001</v>
      </c>
      <c r="I29" s="1449">
        <v>1.46E-2</v>
      </c>
      <c r="J29" s="1280">
        <v>3.8999999999999998E-3</v>
      </c>
      <c r="K29" s="1280">
        <v>0.3921</v>
      </c>
      <c r="L29" s="1280">
        <v>0.22159999999999999</v>
      </c>
      <c r="M29" s="1280">
        <v>0.86870000000000003</v>
      </c>
      <c r="N29" s="1319">
        <v>0.8246</v>
      </c>
    </row>
    <row r="30" spans="1:14" s="127" customFormat="1" ht="20.100000000000001" customHeight="1">
      <c r="A30" s="645"/>
      <c r="B30" s="1098" t="s">
        <v>755</v>
      </c>
      <c r="C30" s="1449">
        <v>2.9999999999999997E-4</v>
      </c>
      <c r="D30" s="1280">
        <v>0</v>
      </c>
      <c r="E30" s="1280">
        <v>0.1154</v>
      </c>
      <c r="F30" s="1280" t="s">
        <v>544</v>
      </c>
      <c r="G30" s="1280">
        <v>0.88300000000000001</v>
      </c>
      <c r="H30" s="1319" t="s">
        <v>544</v>
      </c>
      <c r="I30" s="1449">
        <v>4.0000000000000002E-4</v>
      </c>
      <c r="J30" s="1280">
        <v>0</v>
      </c>
      <c r="K30" s="1280">
        <v>0.1154</v>
      </c>
      <c r="L30" s="1280" t="s">
        <v>544</v>
      </c>
      <c r="M30" s="1280">
        <v>0.88300000000000001</v>
      </c>
      <c r="N30" s="1319" t="s">
        <v>544</v>
      </c>
    </row>
    <row r="31" spans="1:14" s="127" customFormat="1" ht="20.100000000000001" customHeight="1" thickBot="1">
      <c r="A31" s="649"/>
      <c r="B31" s="1184" t="s">
        <v>756</v>
      </c>
      <c r="C31" s="1450">
        <v>5.1999999999999998E-3</v>
      </c>
      <c r="D31" s="1281">
        <v>0</v>
      </c>
      <c r="E31" s="1281">
        <v>0.40749999999999997</v>
      </c>
      <c r="F31" s="1281" t="s">
        <v>544</v>
      </c>
      <c r="G31" s="1281">
        <v>1</v>
      </c>
      <c r="H31" s="1320" t="s">
        <v>544</v>
      </c>
      <c r="I31" s="1450">
        <v>5.7000000000000002E-3</v>
      </c>
      <c r="J31" s="1281">
        <v>0</v>
      </c>
      <c r="K31" s="1281">
        <v>0.40749999999999997</v>
      </c>
      <c r="L31" s="1281" t="s">
        <v>544</v>
      </c>
      <c r="M31" s="1281">
        <v>1</v>
      </c>
      <c r="N31" s="1320" t="s">
        <v>544</v>
      </c>
    </row>
    <row r="32" spans="1:14" ht="17.25" customHeight="1"/>
    <row r="33" spans="1:10" ht="17.25" customHeight="1">
      <c r="A33" s="1185" t="s">
        <v>426</v>
      </c>
      <c r="B33" s="1603" t="s">
        <v>903</v>
      </c>
      <c r="C33" s="1210"/>
      <c r="D33" s="1210"/>
      <c r="E33" s="1210"/>
      <c r="F33" s="1210"/>
      <c r="G33" s="1210"/>
      <c r="H33" s="1210"/>
      <c r="I33" s="1210"/>
      <c r="J33" s="1210"/>
    </row>
    <row r="34" spans="1:10" ht="17.25" customHeight="1">
      <c r="A34" s="1185" t="s">
        <v>395</v>
      </c>
      <c r="B34" s="1100" t="s">
        <v>591</v>
      </c>
      <c r="C34" s="1210"/>
      <c r="D34" s="1210"/>
      <c r="E34" s="1210"/>
      <c r="F34" s="1210"/>
      <c r="G34" s="1210"/>
      <c r="H34" s="1210"/>
      <c r="I34" s="1210"/>
      <c r="J34" s="1210"/>
    </row>
    <row r="35" spans="1:10" ht="17.25" customHeight="1">
      <c r="A35" s="1185" t="s">
        <v>396</v>
      </c>
      <c r="B35" s="1100" t="s">
        <v>592</v>
      </c>
    </row>
    <row r="36" spans="1:10" ht="17.25" customHeight="1">
      <c r="A36" s="1185" t="s">
        <v>397</v>
      </c>
      <c r="B36" s="1100" t="s">
        <v>593</v>
      </c>
    </row>
    <row r="37" spans="1:10" ht="17.25" customHeight="1">
      <c r="A37" s="1185" t="s">
        <v>427</v>
      </c>
      <c r="B37" s="1100" t="s">
        <v>594</v>
      </c>
    </row>
    <row r="38" spans="1:10" ht="17.25" customHeight="1">
      <c r="A38" s="1185" t="s">
        <v>428</v>
      </c>
      <c r="B38" s="1100" t="s">
        <v>651</v>
      </c>
    </row>
    <row r="39" spans="1:10" ht="17.25" customHeight="1">
      <c r="A39" s="1185" t="s">
        <v>595</v>
      </c>
      <c r="B39" s="1100" t="s">
        <v>597</v>
      </c>
    </row>
    <row r="40" spans="1:10" ht="17.25" customHeight="1">
      <c r="A40" s="1185" t="s">
        <v>596</v>
      </c>
      <c r="B40" s="1100" t="s">
        <v>621</v>
      </c>
    </row>
    <row r="41" spans="1:10" ht="34.5" customHeight="1">
      <c r="A41" s="1185" t="s">
        <v>598</v>
      </c>
      <c r="B41" s="1953" t="s">
        <v>757</v>
      </c>
      <c r="C41" s="1953"/>
      <c r="D41" s="1953"/>
      <c r="E41" s="1953"/>
      <c r="F41" s="1953"/>
      <c r="G41" s="1953"/>
      <c r="H41" s="1953"/>
      <c r="I41" s="1953"/>
      <c r="J41" s="1953"/>
    </row>
    <row r="42" spans="1:10" ht="17.25" customHeight="1">
      <c r="A42" s="1099"/>
      <c r="B42" s="1100"/>
    </row>
    <row r="43" spans="1:10" ht="17.25" customHeight="1">
      <c r="A43" s="1099"/>
      <c r="B43" s="1100"/>
      <c r="C43" s="650"/>
    </row>
    <row r="44" spans="1:10" ht="17.25" customHeight="1">
      <c r="A44" s="1099"/>
      <c r="B44" s="1100"/>
      <c r="C44" s="650"/>
    </row>
    <row r="45" spans="1:10" ht="17.25" customHeight="1">
      <c r="A45" s="1099"/>
      <c r="B45" s="1100"/>
      <c r="C45" s="650"/>
    </row>
    <row r="46" spans="1:10" ht="15" customHeight="1">
      <c r="C46" s="650"/>
    </row>
    <row r="47" spans="1:10" ht="15" customHeight="1">
      <c r="C47" s="650"/>
    </row>
    <row r="48" spans="1:10" ht="15" customHeight="1">
      <c r="C48" s="650"/>
    </row>
  </sheetData>
  <mergeCells count="34">
    <mergeCell ref="B41:J41"/>
    <mergeCell ref="C20:C21"/>
    <mergeCell ref="I20:I21"/>
    <mergeCell ref="J20:J21"/>
    <mergeCell ref="K20:K21"/>
    <mergeCell ref="E20:E21"/>
    <mergeCell ref="G20:G21"/>
    <mergeCell ref="D20:D21"/>
    <mergeCell ref="H20:H21"/>
    <mergeCell ref="F20:F21"/>
    <mergeCell ref="A1:N1"/>
    <mergeCell ref="A21:B21"/>
    <mergeCell ref="C4:H4"/>
    <mergeCell ref="I4:N4"/>
    <mergeCell ref="C5:C6"/>
    <mergeCell ref="D5:D6"/>
    <mergeCell ref="L5:L6"/>
    <mergeCell ref="A6:B6"/>
    <mergeCell ref="N20:N21"/>
    <mergeCell ref="F5:F6"/>
    <mergeCell ref="M20:M21"/>
    <mergeCell ref="E5:E6"/>
    <mergeCell ref="C18:N18"/>
    <mergeCell ref="J5:J6"/>
    <mergeCell ref="L20:L21"/>
    <mergeCell ref="C3:N3"/>
    <mergeCell ref="C19:H19"/>
    <mergeCell ref="I19:N19"/>
    <mergeCell ref="N5:N6"/>
    <mergeCell ref="H5:H6"/>
    <mergeCell ref="K5:K6"/>
    <mergeCell ref="M5:M6"/>
    <mergeCell ref="I5:I6"/>
    <mergeCell ref="G5:G6"/>
  </mergeCells>
  <printOptions horizontalCentered="1"/>
  <pageMargins left="0.31496062992125984" right="0.31496062992125984" top="0.39370078740157483" bottom="0.39370078740157483" header="0.19685039370078741" footer="0.19685039370078741"/>
  <pageSetup scale="55" orientation="landscape" r:id="rId1"/>
  <headerFooter scaleWithDoc="0" alignWithMargins="0">
    <oddFooter>&amp;L&amp;"MetaBookLF-Roman,Italique"&amp;8National Bank of Canada - Supplementary Regulatory  Capital Disclosure&amp;R&amp;"Arial,Italique"&amp;9page &amp;P</oddFooter>
  </headerFooter>
  <drawing r:id="rId2"/>
  <legacyDrawing r:id="rId3"/>
  <oleObjects>
    <mc:AlternateContent xmlns:mc="http://schemas.openxmlformats.org/markup-compatibility/2006">
      <mc:Choice Requires="x14">
        <oleObject progId="Word.Document.8" shapeId="709634" r:id="rId4">
          <objectPr defaultSize="0" autoPict="0" r:id="rId5">
            <anchor moveWithCells="1">
              <from>
                <xdr:col>0</xdr:col>
                <xdr:colOff>76200</xdr:colOff>
                <xdr:row>0</xdr:row>
                <xdr:rowOff>104775</xdr:rowOff>
              </from>
              <to>
                <xdr:col>1</xdr:col>
                <xdr:colOff>47625</xdr:colOff>
                <xdr:row>2</xdr:row>
                <xdr:rowOff>104775</xdr:rowOff>
              </to>
            </anchor>
          </objectPr>
        </oleObject>
      </mc:Choice>
      <mc:Fallback>
        <oleObject progId="Word.Document.8" shapeId="709634"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tabColor rgb="FF0070C0"/>
    <pageSetUpPr fitToPage="1"/>
  </sheetPr>
  <dimension ref="A1:V271"/>
  <sheetViews>
    <sheetView showGridLines="0" zoomScale="75" zoomScaleNormal="75" zoomScaleSheetLayoutView="80" workbookViewId="0">
      <selection activeCell="D39" sqref="D39"/>
    </sheetView>
  </sheetViews>
  <sheetFormatPr defaultColWidth="11.5546875" defaultRowHeight="15"/>
  <cols>
    <col min="1" max="1" width="3.21875" style="577" customWidth="1"/>
    <col min="2" max="2" width="8.88671875" style="577" customWidth="1"/>
    <col min="3" max="3" width="12.88671875" style="577" customWidth="1"/>
    <col min="4" max="4" width="9.77734375" style="577" customWidth="1"/>
    <col min="5" max="5" width="13.5546875" style="637" customWidth="1"/>
    <col min="6" max="6" width="7.44140625" style="637" customWidth="1"/>
    <col min="7" max="7" width="12" style="577" customWidth="1"/>
    <col min="8" max="8" width="10.77734375" style="577" customWidth="1"/>
    <col min="9" max="10" width="9.77734375" style="577" customWidth="1"/>
    <col min="11" max="11" width="13.109375" style="637" customWidth="1"/>
    <col min="12" max="12" width="7.6640625" style="637" customWidth="1"/>
    <col min="13" max="13" width="12.21875" style="577" customWidth="1"/>
    <col min="14" max="14" width="10.77734375" style="577" customWidth="1"/>
    <col min="15" max="16" width="9.77734375" style="577" customWidth="1"/>
    <col min="17" max="17" width="12.88671875" style="637" customWidth="1"/>
    <col min="18" max="18" width="7.77734375" style="637" customWidth="1"/>
    <col min="19" max="19" width="12.44140625" style="577" customWidth="1"/>
    <col min="20" max="21" width="10.77734375" style="577" customWidth="1"/>
    <col min="22" max="22" width="1" style="577" customWidth="1"/>
    <col min="23" max="16384" width="11.5546875" style="577"/>
  </cols>
  <sheetData>
    <row r="1" spans="1:22" s="636" customFormat="1" ht="36" customHeight="1">
      <c r="A1" s="1969" t="s">
        <v>787</v>
      </c>
      <c r="B1" s="1969"/>
      <c r="C1" s="1969"/>
      <c r="D1" s="1969"/>
      <c r="E1" s="1969"/>
      <c r="F1" s="1969"/>
      <c r="G1" s="1969"/>
      <c r="H1" s="1969"/>
      <c r="I1" s="1969"/>
      <c r="J1" s="1969"/>
      <c r="K1" s="1969"/>
      <c r="L1" s="1969"/>
      <c r="M1" s="1969"/>
      <c r="N1" s="1969"/>
      <c r="O1" s="1969"/>
      <c r="P1" s="1969"/>
      <c r="Q1" s="1969"/>
      <c r="R1" s="1969"/>
      <c r="S1" s="1969"/>
      <c r="T1" s="1969"/>
      <c r="U1" s="1969"/>
    </row>
    <row r="2" spans="1:22" ht="12" customHeight="1" thickBot="1">
      <c r="A2" s="633"/>
      <c r="B2" s="634"/>
      <c r="C2" s="634"/>
      <c r="D2" s="634"/>
      <c r="E2" s="635"/>
      <c r="F2" s="635"/>
      <c r="G2" s="634"/>
      <c r="H2" s="634"/>
      <c r="I2" s="634"/>
      <c r="J2" s="634"/>
      <c r="K2" s="635"/>
      <c r="L2" s="635"/>
      <c r="M2" s="634"/>
      <c r="N2" s="634"/>
      <c r="O2" s="634"/>
      <c r="P2" s="634"/>
      <c r="Q2" s="635"/>
      <c r="R2" s="635"/>
      <c r="S2" s="634"/>
      <c r="T2" s="634"/>
      <c r="U2" s="634"/>
    </row>
    <row r="3" spans="1:22" s="636" customFormat="1" ht="17.25" customHeight="1" thickBot="1">
      <c r="A3" s="987"/>
      <c r="B3" s="987"/>
      <c r="C3" s="988"/>
      <c r="D3" s="1972">
        <v>2018</v>
      </c>
      <c r="E3" s="1970"/>
      <c r="F3" s="1970"/>
      <c r="G3" s="1970"/>
      <c r="H3" s="1970"/>
      <c r="I3" s="1970"/>
      <c r="J3" s="1970"/>
      <c r="K3" s="1970"/>
      <c r="L3" s="1970"/>
      <c r="M3" s="1970"/>
      <c r="N3" s="1970"/>
      <c r="O3" s="1970"/>
      <c r="P3" s="1970">
        <v>2017</v>
      </c>
      <c r="Q3" s="1970"/>
      <c r="R3" s="1970"/>
      <c r="S3" s="1970"/>
      <c r="T3" s="1970"/>
      <c r="U3" s="1971"/>
      <c r="V3" s="989"/>
    </row>
    <row r="4" spans="1:22" ht="17.25" customHeight="1" thickBot="1">
      <c r="A4" s="1964" t="s">
        <v>29</v>
      </c>
      <c r="B4" s="1964"/>
      <c r="C4" s="1965"/>
      <c r="D4" s="1961" t="s">
        <v>3</v>
      </c>
      <c r="E4" s="1962"/>
      <c r="F4" s="1962"/>
      <c r="G4" s="1962"/>
      <c r="H4" s="1962"/>
      <c r="I4" s="1962"/>
      <c r="J4" s="1961" t="s">
        <v>4</v>
      </c>
      <c r="K4" s="1962"/>
      <c r="L4" s="1962"/>
      <c r="M4" s="1962"/>
      <c r="N4" s="1962"/>
      <c r="O4" s="1962"/>
      <c r="P4" s="1958" t="s">
        <v>1</v>
      </c>
      <c r="Q4" s="1959"/>
      <c r="R4" s="1959"/>
      <c r="S4" s="1959"/>
      <c r="T4" s="1959"/>
      <c r="U4" s="1960"/>
      <c r="V4" s="990"/>
    </row>
    <row r="5" spans="1:22" ht="20.100000000000001" customHeight="1" thickBot="1">
      <c r="A5" s="1964" t="s">
        <v>641</v>
      </c>
      <c r="B5" s="1964"/>
      <c r="C5" s="1965"/>
      <c r="D5" s="1966" t="s">
        <v>733</v>
      </c>
      <c r="E5" s="1967"/>
      <c r="F5" s="1967"/>
      <c r="G5" s="1967"/>
      <c r="H5" s="1967"/>
      <c r="I5" s="1967"/>
      <c r="J5" s="1967"/>
      <c r="K5" s="1967"/>
      <c r="L5" s="1967"/>
      <c r="M5" s="1967"/>
      <c r="N5" s="1967"/>
      <c r="O5" s="1967"/>
      <c r="P5" s="1967"/>
      <c r="Q5" s="1967"/>
      <c r="R5" s="1967"/>
      <c r="S5" s="1967"/>
      <c r="T5" s="1967"/>
      <c r="U5" s="1968"/>
      <c r="V5" s="990"/>
    </row>
    <row r="6" spans="1:22" ht="36.75" customHeight="1" thickBot="1">
      <c r="A6" s="1956" t="s">
        <v>586</v>
      </c>
      <c r="B6" s="1956"/>
      <c r="C6" s="1957"/>
      <c r="D6" s="991" t="s">
        <v>344</v>
      </c>
      <c r="E6" s="992" t="s">
        <v>493</v>
      </c>
      <c r="F6" s="992" t="s">
        <v>8</v>
      </c>
      <c r="G6" s="1262" t="s">
        <v>485</v>
      </c>
      <c r="H6" s="992" t="s">
        <v>585</v>
      </c>
      <c r="I6" s="993" t="s">
        <v>5</v>
      </c>
      <c r="J6" s="991" t="s">
        <v>344</v>
      </c>
      <c r="K6" s="992" t="s">
        <v>493</v>
      </c>
      <c r="L6" s="992" t="s">
        <v>8</v>
      </c>
      <c r="M6" s="992" t="s">
        <v>485</v>
      </c>
      <c r="N6" s="992" t="s">
        <v>585</v>
      </c>
      <c r="O6" s="993" t="s">
        <v>5</v>
      </c>
      <c r="P6" s="991" t="s">
        <v>344</v>
      </c>
      <c r="Q6" s="992" t="s">
        <v>493</v>
      </c>
      <c r="R6" s="992" t="s">
        <v>8</v>
      </c>
      <c r="S6" s="992" t="s">
        <v>485</v>
      </c>
      <c r="T6" s="992" t="s">
        <v>585</v>
      </c>
      <c r="U6" s="993" t="s">
        <v>5</v>
      </c>
      <c r="V6" s="990"/>
    </row>
    <row r="7" spans="1:22" s="637" customFormat="1" ht="17.25" customHeight="1">
      <c r="A7" s="994" t="s">
        <v>333</v>
      </c>
      <c r="B7" s="995"/>
      <c r="C7" s="995"/>
      <c r="D7" s="996">
        <v>4338</v>
      </c>
      <c r="E7" s="997">
        <v>417</v>
      </c>
      <c r="F7" s="997">
        <v>6</v>
      </c>
      <c r="G7" s="997">
        <v>0</v>
      </c>
      <c r="H7" s="997">
        <v>0</v>
      </c>
      <c r="I7" s="998">
        <v>4761</v>
      </c>
      <c r="J7" s="996">
        <v>4156</v>
      </c>
      <c r="K7" s="997">
        <v>268</v>
      </c>
      <c r="L7" s="997">
        <v>7</v>
      </c>
      <c r="M7" s="997">
        <v>0</v>
      </c>
      <c r="N7" s="997">
        <v>0</v>
      </c>
      <c r="O7" s="998">
        <v>4431</v>
      </c>
      <c r="P7" s="996">
        <v>4017</v>
      </c>
      <c r="Q7" s="997">
        <v>310</v>
      </c>
      <c r="R7" s="997">
        <v>6</v>
      </c>
      <c r="S7" s="997">
        <v>0</v>
      </c>
      <c r="T7" s="997">
        <v>0</v>
      </c>
      <c r="U7" s="1468">
        <v>4333</v>
      </c>
      <c r="V7" s="999"/>
    </row>
    <row r="8" spans="1:22" s="637" customFormat="1" ht="17.25" customHeight="1">
      <c r="A8" s="994" t="s">
        <v>763</v>
      </c>
      <c r="B8" s="995"/>
      <c r="C8" s="995"/>
      <c r="D8" s="1000">
        <v>2302</v>
      </c>
      <c r="E8" s="997">
        <v>2146</v>
      </c>
      <c r="F8" s="997">
        <v>129</v>
      </c>
      <c r="G8" s="997">
        <v>0</v>
      </c>
      <c r="H8" s="997">
        <v>0</v>
      </c>
      <c r="I8" s="998">
        <v>4577</v>
      </c>
      <c r="J8" s="1000">
        <v>2244</v>
      </c>
      <c r="K8" s="997">
        <v>1972</v>
      </c>
      <c r="L8" s="997">
        <v>117</v>
      </c>
      <c r="M8" s="997">
        <v>0</v>
      </c>
      <c r="N8" s="997">
        <v>0</v>
      </c>
      <c r="O8" s="998">
        <v>4333</v>
      </c>
      <c r="P8" s="1000">
        <v>2211</v>
      </c>
      <c r="Q8" s="997">
        <v>1957</v>
      </c>
      <c r="R8" s="997">
        <v>56</v>
      </c>
      <c r="S8" s="997">
        <v>0</v>
      </c>
      <c r="T8" s="997">
        <v>0</v>
      </c>
      <c r="U8" s="1469">
        <v>4224</v>
      </c>
      <c r="V8" s="999"/>
    </row>
    <row r="9" spans="1:22" s="637" customFormat="1" ht="17.25" customHeight="1">
      <c r="A9" s="994" t="s">
        <v>764</v>
      </c>
      <c r="B9" s="995"/>
      <c r="C9" s="995"/>
      <c r="D9" s="1000">
        <v>764</v>
      </c>
      <c r="E9" s="997">
        <v>861</v>
      </c>
      <c r="F9" s="997">
        <v>120</v>
      </c>
      <c r="G9" s="997">
        <v>0</v>
      </c>
      <c r="H9" s="997">
        <v>0</v>
      </c>
      <c r="I9" s="998">
        <v>1745</v>
      </c>
      <c r="J9" s="1000">
        <v>385</v>
      </c>
      <c r="K9" s="997">
        <v>833</v>
      </c>
      <c r="L9" s="997">
        <v>45</v>
      </c>
      <c r="M9" s="997">
        <v>0</v>
      </c>
      <c r="N9" s="997">
        <v>0</v>
      </c>
      <c r="O9" s="998">
        <v>1263</v>
      </c>
      <c r="P9" s="1000">
        <v>411</v>
      </c>
      <c r="Q9" s="997">
        <v>817</v>
      </c>
      <c r="R9" s="997">
        <v>52</v>
      </c>
      <c r="S9" s="997">
        <v>0</v>
      </c>
      <c r="T9" s="997">
        <v>0</v>
      </c>
      <c r="U9" s="1469">
        <v>1280</v>
      </c>
      <c r="V9" s="999"/>
    </row>
    <row r="10" spans="1:22" s="637" customFormat="1" ht="17.25" customHeight="1">
      <c r="A10" s="994" t="s">
        <v>334</v>
      </c>
      <c r="B10" s="995"/>
      <c r="C10" s="995"/>
      <c r="D10" s="1000">
        <v>2544</v>
      </c>
      <c r="E10" s="997">
        <v>1964</v>
      </c>
      <c r="F10" s="997">
        <v>677</v>
      </c>
      <c r="G10" s="997">
        <v>0</v>
      </c>
      <c r="H10" s="997">
        <v>1</v>
      </c>
      <c r="I10" s="998">
        <v>5186</v>
      </c>
      <c r="J10" s="1000">
        <v>2604</v>
      </c>
      <c r="K10" s="997">
        <v>1848</v>
      </c>
      <c r="L10" s="997">
        <v>601</v>
      </c>
      <c r="M10" s="997">
        <v>0</v>
      </c>
      <c r="N10" s="997">
        <v>0</v>
      </c>
      <c r="O10" s="998">
        <v>5053</v>
      </c>
      <c r="P10" s="1000">
        <v>2723</v>
      </c>
      <c r="Q10" s="997">
        <v>1737</v>
      </c>
      <c r="R10" s="997">
        <v>515</v>
      </c>
      <c r="S10" s="997">
        <v>0</v>
      </c>
      <c r="T10" s="997">
        <v>0</v>
      </c>
      <c r="U10" s="1469">
        <v>4975</v>
      </c>
      <c r="V10" s="999"/>
    </row>
    <row r="11" spans="1:22" s="637" customFormat="1" ht="17.25" customHeight="1">
      <c r="A11" s="994" t="s">
        <v>749</v>
      </c>
      <c r="B11" s="995"/>
      <c r="C11" s="995"/>
      <c r="D11" s="1000">
        <v>2857</v>
      </c>
      <c r="E11" s="997">
        <v>1441</v>
      </c>
      <c r="F11" s="997">
        <v>278</v>
      </c>
      <c r="G11" s="997">
        <v>0</v>
      </c>
      <c r="H11" s="997">
        <v>0</v>
      </c>
      <c r="I11" s="998">
        <v>4576</v>
      </c>
      <c r="J11" s="1000">
        <v>2730</v>
      </c>
      <c r="K11" s="997">
        <v>1199</v>
      </c>
      <c r="L11" s="997">
        <v>238</v>
      </c>
      <c r="M11" s="997">
        <v>0</v>
      </c>
      <c r="N11" s="997">
        <v>0</v>
      </c>
      <c r="O11" s="998">
        <v>4167</v>
      </c>
      <c r="P11" s="1000">
        <v>2676</v>
      </c>
      <c r="Q11" s="997">
        <v>1154</v>
      </c>
      <c r="R11" s="997">
        <v>216</v>
      </c>
      <c r="S11" s="997">
        <v>0</v>
      </c>
      <c r="T11" s="997">
        <v>0</v>
      </c>
      <c r="U11" s="1469">
        <v>4046</v>
      </c>
      <c r="V11" s="999"/>
    </row>
    <row r="12" spans="1:22" s="637" customFormat="1" ht="17.25" customHeight="1">
      <c r="A12" s="994" t="s">
        <v>31</v>
      </c>
      <c r="B12" s="995"/>
      <c r="C12" s="995"/>
      <c r="D12" s="1000">
        <v>4788</v>
      </c>
      <c r="E12" s="997">
        <v>1981</v>
      </c>
      <c r="F12" s="997">
        <v>288</v>
      </c>
      <c r="G12" s="997">
        <v>0</v>
      </c>
      <c r="H12" s="997">
        <v>0</v>
      </c>
      <c r="I12" s="998">
        <v>7057</v>
      </c>
      <c r="J12" s="1000">
        <v>4428</v>
      </c>
      <c r="K12" s="997">
        <v>2071</v>
      </c>
      <c r="L12" s="997">
        <v>248</v>
      </c>
      <c r="M12" s="997">
        <v>0</v>
      </c>
      <c r="N12" s="997">
        <v>0</v>
      </c>
      <c r="O12" s="998">
        <v>6747</v>
      </c>
      <c r="P12" s="1000">
        <v>4156</v>
      </c>
      <c r="Q12" s="997">
        <v>1961</v>
      </c>
      <c r="R12" s="997">
        <v>239</v>
      </c>
      <c r="S12" s="997">
        <v>0</v>
      </c>
      <c r="T12" s="997">
        <v>0</v>
      </c>
      <c r="U12" s="1469">
        <v>6356</v>
      </c>
      <c r="V12" s="999"/>
    </row>
    <row r="13" spans="1:22" s="637" customFormat="1" ht="17.25" customHeight="1">
      <c r="A13" s="994" t="s">
        <v>335</v>
      </c>
      <c r="B13" s="995"/>
      <c r="C13" s="995"/>
      <c r="D13" s="1000">
        <v>2090</v>
      </c>
      <c r="E13" s="997">
        <v>580</v>
      </c>
      <c r="F13" s="997">
        <v>43</v>
      </c>
      <c r="G13" s="997">
        <v>0</v>
      </c>
      <c r="H13" s="997">
        <v>0</v>
      </c>
      <c r="I13" s="998">
        <v>2713</v>
      </c>
      <c r="J13" s="1000">
        <v>1936</v>
      </c>
      <c r="K13" s="997">
        <v>589</v>
      </c>
      <c r="L13" s="997">
        <v>37</v>
      </c>
      <c r="M13" s="997">
        <v>0</v>
      </c>
      <c r="N13" s="997">
        <v>0</v>
      </c>
      <c r="O13" s="998">
        <v>2562</v>
      </c>
      <c r="P13" s="1000">
        <v>1981</v>
      </c>
      <c r="Q13" s="997">
        <v>753</v>
      </c>
      <c r="R13" s="997">
        <v>38</v>
      </c>
      <c r="S13" s="997">
        <v>0</v>
      </c>
      <c r="T13" s="997">
        <v>0</v>
      </c>
      <c r="U13" s="1469">
        <v>2772</v>
      </c>
      <c r="V13" s="999"/>
    </row>
    <row r="14" spans="1:22" s="637" customFormat="1" ht="17.25" customHeight="1">
      <c r="A14" s="994" t="s">
        <v>336</v>
      </c>
      <c r="B14" s="995"/>
      <c r="C14" s="995"/>
      <c r="D14" s="1000">
        <v>3068</v>
      </c>
      <c r="E14" s="997">
        <v>1119</v>
      </c>
      <c r="F14" s="997">
        <v>46</v>
      </c>
      <c r="G14" s="997">
        <v>0</v>
      </c>
      <c r="H14" s="997">
        <v>0</v>
      </c>
      <c r="I14" s="998">
        <v>4233</v>
      </c>
      <c r="J14" s="1000">
        <v>3126</v>
      </c>
      <c r="K14" s="997">
        <v>1106</v>
      </c>
      <c r="L14" s="997">
        <v>45</v>
      </c>
      <c r="M14" s="997">
        <v>0</v>
      </c>
      <c r="N14" s="997">
        <v>0</v>
      </c>
      <c r="O14" s="998">
        <v>4277</v>
      </c>
      <c r="P14" s="1000">
        <v>2933</v>
      </c>
      <c r="Q14" s="997">
        <v>1158</v>
      </c>
      <c r="R14" s="997">
        <v>40</v>
      </c>
      <c r="S14" s="997">
        <v>0</v>
      </c>
      <c r="T14" s="997">
        <v>0</v>
      </c>
      <c r="U14" s="1469">
        <v>4131</v>
      </c>
      <c r="V14" s="999"/>
    </row>
    <row r="15" spans="1:22" s="637" customFormat="1" ht="17.25" customHeight="1">
      <c r="A15" s="994" t="s">
        <v>337</v>
      </c>
      <c r="B15" s="995"/>
      <c r="C15" s="995"/>
      <c r="D15" s="1000">
        <v>2469</v>
      </c>
      <c r="E15" s="997">
        <v>2501</v>
      </c>
      <c r="F15" s="997">
        <v>123</v>
      </c>
      <c r="G15" s="997">
        <v>32</v>
      </c>
      <c r="H15" s="997">
        <v>0</v>
      </c>
      <c r="I15" s="998">
        <v>5125</v>
      </c>
      <c r="J15" s="1000">
        <v>2541</v>
      </c>
      <c r="K15" s="997">
        <v>2229</v>
      </c>
      <c r="L15" s="997">
        <v>120</v>
      </c>
      <c r="M15" s="997">
        <v>29</v>
      </c>
      <c r="N15" s="997">
        <v>0</v>
      </c>
      <c r="O15" s="998">
        <v>4919</v>
      </c>
      <c r="P15" s="1000">
        <v>2416</v>
      </c>
      <c r="Q15" s="997">
        <v>2365</v>
      </c>
      <c r="R15" s="997">
        <v>111</v>
      </c>
      <c r="S15" s="997">
        <v>22</v>
      </c>
      <c r="T15" s="997">
        <v>0</v>
      </c>
      <c r="U15" s="1469">
        <v>4914</v>
      </c>
      <c r="V15" s="999"/>
    </row>
    <row r="16" spans="1:22" s="637" customFormat="1" ht="17.25" customHeight="1">
      <c r="A16" s="994" t="s">
        <v>21</v>
      </c>
      <c r="B16" s="995"/>
      <c r="C16" s="995"/>
      <c r="D16" s="1000">
        <v>1567</v>
      </c>
      <c r="E16" s="997">
        <v>778</v>
      </c>
      <c r="F16" s="997">
        <v>193</v>
      </c>
      <c r="G16" s="997">
        <v>0</v>
      </c>
      <c r="H16" s="997">
        <v>0</v>
      </c>
      <c r="I16" s="998">
        <v>2538</v>
      </c>
      <c r="J16" s="1000">
        <v>1408</v>
      </c>
      <c r="K16" s="997">
        <v>832</v>
      </c>
      <c r="L16" s="997">
        <v>190</v>
      </c>
      <c r="M16" s="997">
        <v>0</v>
      </c>
      <c r="N16" s="997">
        <v>0</v>
      </c>
      <c r="O16" s="998">
        <v>2430</v>
      </c>
      <c r="P16" s="1000">
        <v>1555</v>
      </c>
      <c r="Q16" s="997">
        <v>810</v>
      </c>
      <c r="R16" s="997">
        <v>207</v>
      </c>
      <c r="S16" s="997">
        <v>0</v>
      </c>
      <c r="T16" s="997">
        <v>0</v>
      </c>
      <c r="U16" s="1469">
        <v>2572</v>
      </c>
      <c r="V16" s="999"/>
    </row>
    <row r="17" spans="1:22" s="637" customFormat="1" ht="17.25" customHeight="1">
      <c r="A17" s="994" t="s">
        <v>338</v>
      </c>
      <c r="B17" s="995"/>
      <c r="C17" s="995"/>
      <c r="D17" s="1000">
        <v>23236</v>
      </c>
      <c r="E17" s="997">
        <v>3494</v>
      </c>
      <c r="F17" s="997">
        <v>601</v>
      </c>
      <c r="G17" s="997">
        <v>104181</v>
      </c>
      <c r="H17" s="997">
        <v>810</v>
      </c>
      <c r="I17" s="998">
        <v>132322</v>
      </c>
      <c r="J17" s="1000">
        <v>22533</v>
      </c>
      <c r="K17" s="997">
        <v>3222</v>
      </c>
      <c r="L17" s="997">
        <v>597</v>
      </c>
      <c r="M17" s="997">
        <v>99228</v>
      </c>
      <c r="N17" s="997">
        <v>1175</v>
      </c>
      <c r="O17" s="998">
        <v>126755</v>
      </c>
      <c r="P17" s="1000">
        <v>23780</v>
      </c>
      <c r="Q17" s="997">
        <v>2289</v>
      </c>
      <c r="R17" s="997">
        <v>838</v>
      </c>
      <c r="S17" s="997">
        <v>89876</v>
      </c>
      <c r="T17" s="997">
        <v>671</v>
      </c>
      <c r="U17" s="1469">
        <v>117454</v>
      </c>
      <c r="V17" s="999"/>
    </row>
    <row r="18" spans="1:22" s="637" customFormat="1" ht="20.100000000000001" customHeight="1">
      <c r="A18" s="1001" t="s">
        <v>750</v>
      </c>
      <c r="B18" s="995"/>
      <c r="C18" s="995"/>
      <c r="D18" s="1000">
        <v>9315</v>
      </c>
      <c r="E18" s="997">
        <v>1337</v>
      </c>
      <c r="F18" s="997">
        <v>19</v>
      </c>
      <c r="G18" s="997">
        <v>51</v>
      </c>
      <c r="H18" s="997">
        <v>0</v>
      </c>
      <c r="I18" s="998">
        <v>10722</v>
      </c>
      <c r="J18" s="1000">
        <v>9103</v>
      </c>
      <c r="K18" s="997">
        <v>1345</v>
      </c>
      <c r="L18" s="997">
        <v>27</v>
      </c>
      <c r="M18" s="997">
        <v>58</v>
      </c>
      <c r="N18" s="997">
        <v>0</v>
      </c>
      <c r="O18" s="998">
        <v>10533</v>
      </c>
      <c r="P18" s="1000">
        <v>8745</v>
      </c>
      <c r="Q18" s="997">
        <v>850</v>
      </c>
      <c r="R18" s="997">
        <v>25</v>
      </c>
      <c r="S18" s="997">
        <v>56</v>
      </c>
      <c r="T18" s="997">
        <v>0</v>
      </c>
      <c r="U18" s="1469">
        <v>9676</v>
      </c>
      <c r="V18" s="999"/>
    </row>
    <row r="19" spans="1:22" s="637" customFormat="1" ht="17.25" customHeight="1">
      <c r="A19" s="994" t="s">
        <v>339</v>
      </c>
      <c r="B19" s="995"/>
      <c r="C19" s="995"/>
      <c r="D19" s="1000">
        <v>1315</v>
      </c>
      <c r="E19" s="997">
        <v>653</v>
      </c>
      <c r="F19" s="997">
        <v>360</v>
      </c>
      <c r="G19" s="997">
        <v>0</v>
      </c>
      <c r="H19" s="997">
        <v>0</v>
      </c>
      <c r="I19" s="998">
        <v>2328</v>
      </c>
      <c r="J19" s="1000">
        <v>1210</v>
      </c>
      <c r="K19" s="997">
        <v>661</v>
      </c>
      <c r="L19" s="997">
        <v>360</v>
      </c>
      <c r="M19" s="997">
        <v>0</v>
      </c>
      <c r="N19" s="997">
        <v>0</v>
      </c>
      <c r="O19" s="998">
        <v>2231</v>
      </c>
      <c r="P19" s="1000">
        <v>1232</v>
      </c>
      <c r="Q19" s="997">
        <v>565</v>
      </c>
      <c r="R19" s="997">
        <v>414</v>
      </c>
      <c r="S19" s="997">
        <v>0</v>
      </c>
      <c r="T19" s="997">
        <v>0</v>
      </c>
      <c r="U19" s="1469">
        <v>2211</v>
      </c>
      <c r="V19" s="999"/>
    </row>
    <row r="20" spans="1:22" s="637" customFormat="1" ht="17.25" customHeight="1">
      <c r="A20" s="1002" t="s">
        <v>340</v>
      </c>
      <c r="B20" s="995"/>
      <c r="C20" s="995"/>
      <c r="D20" s="1000">
        <v>2802</v>
      </c>
      <c r="E20" s="997">
        <v>1264</v>
      </c>
      <c r="F20" s="997">
        <v>8</v>
      </c>
      <c r="G20" s="997">
        <v>3</v>
      </c>
      <c r="H20" s="997">
        <v>0</v>
      </c>
      <c r="I20" s="998">
        <v>4077</v>
      </c>
      <c r="J20" s="1000">
        <v>2851</v>
      </c>
      <c r="K20" s="997">
        <v>1162</v>
      </c>
      <c r="L20" s="997">
        <v>9</v>
      </c>
      <c r="M20" s="997">
        <v>5</v>
      </c>
      <c r="N20" s="997">
        <v>0</v>
      </c>
      <c r="O20" s="998">
        <v>4027</v>
      </c>
      <c r="P20" s="1000">
        <v>2615</v>
      </c>
      <c r="Q20" s="997">
        <v>987</v>
      </c>
      <c r="R20" s="997">
        <v>8</v>
      </c>
      <c r="S20" s="997">
        <v>9</v>
      </c>
      <c r="T20" s="997">
        <v>0</v>
      </c>
      <c r="U20" s="1469">
        <v>3619</v>
      </c>
      <c r="V20" s="999"/>
    </row>
    <row r="21" spans="1:22" s="637" customFormat="1" ht="17.25" customHeight="1">
      <c r="A21" s="1002" t="s">
        <v>341</v>
      </c>
      <c r="B21" s="995"/>
      <c r="C21" s="995"/>
      <c r="D21" s="1000">
        <v>4621</v>
      </c>
      <c r="E21" s="997">
        <v>1199</v>
      </c>
      <c r="F21" s="997">
        <v>279</v>
      </c>
      <c r="G21" s="997">
        <v>3</v>
      </c>
      <c r="H21" s="997">
        <v>0</v>
      </c>
      <c r="I21" s="998">
        <v>6102</v>
      </c>
      <c r="J21" s="1000">
        <v>4427</v>
      </c>
      <c r="K21" s="997">
        <v>1248</v>
      </c>
      <c r="L21" s="997">
        <v>285</v>
      </c>
      <c r="M21" s="997">
        <v>0</v>
      </c>
      <c r="N21" s="997">
        <v>0</v>
      </c>
      <c r="O21" s="998">
        <v>5960</v>
      </c>
      <c r="P21" s="1000">
        <v>4604</v>
      </c>
      <c r="Q21" s="997">
        <v>999</v>
      </c>
      <c r="R21" s="997">
        <v>310</v>
      </c>
      <c r="S21" s="997">
        <v>1</v>
      </c>
      <c r="T21" s="997">
        <v>0</v>
      </c>
      <c r="U21" s="1469">
        <v>5914</v>
      </c>
      <c r="V21" s="999"/>
    </row>
    <row r="22" spans="1:22" s="637" customFormat="1" ht="17.25" customHeight="1">
      <c r="A22" s="1002" t="s">
        <v>32</v>
      </c>
      <c r="B22" s="995"/>
      <c r="C22" s="995"/>
      <c r="D22" s="1000">
        <v>4480</v>
      </c>
      <c r="E22" s="997">
        <v>1349</v>
      </c>
      <c r="F22" s="997">
        <v>18</v>
      </c>
      <c r="G22" s="997">
        <v>18584</v>
      </c>
      <c r="H22" s="997">
        <v>0</v>
      </c>
      <c r="I22" s="998">
        <v>24431</v>
      </c>
      <c r="J22" s="1000">
        <v>4450</v>
      </c>
      <c r="K22" s="997">
        <v>1376</v>
      </c>
      <c r="L22" s="997">
        <v>16</v>
      </c>
      <c r="M22" s="997">
        <v>19100</v>
      </c>
      <c r="N22" s="997">
        <v>0</v>
      </c>
      <c r="O22" s="998">
        <v>24942</v>
      </c>
      <c r="P22" s="1000">
        <v>4750</v>
      </c>
      <c r="Q22" s="997">
        <v>1414</v>
      </c>
      <c r="R22" s="997">
        <v>17</v>
      </c>
      <c r="S22" s="997">
        <v>14592</v>
      </c>
      <c r="T22" s="997">
        <v>0</v>
      </c>
      <c r="U22" s="1469">
        <v>20773</v>
      </c>
      <c r="V22" s="999"/>
    </row>
    <row r="23" spans="1:22" s="637" customFormat="1" ht="17.25" customHeight="1">
      <c r="A23" s="1002" t="s">
        <v>8</v>
      </c>
      <c r="B23" s="995"/>
      <c r="C23" s="995"/>
      <c r="D23" s="1003">
        <v>2966</v>
      </c>
      <c r="E23" s="1004">
        <v>32</v>
      </c>
      <c r="F23" s="1004">
        <v>566</v>
      </c>
      <c r="G23" s="1004">
        <v>1542</v>
      </c>
      <c r="H23" s="1004">
        <v>22</v>
      </c>
      <c r="I23" s="1005">
        <v>5128</v>
      </c>
      <c r="J23" s="1003">
        <v>2652</v>
      </c>
      <c r="K23" s="1004">
        <v>34</v>
      </c>
      <c r="L23" s="1004">
        <v>584</v>
      </c>
      <c r="M23" s="1004">
        <v>112</v>
      </c>
      <c r="N23" s="1004">
        <v>5</v>
      </c>
      <c r="O23" s="1005">
        <v>3387</v>
      </c>
      <c r="P23" s="1003">
        <v>2579</v>
      </c>
      <c r="Q23" s="1004">
        <v>93</v>
      </c>
      <c r="R23" s="1004">
        <v>629</v>
      </c>
      <c r="S23" s="1004">
        <v>97</v>
      </c>
      <c r="T23" s="1004">
        <v>15</v>
      </c>
      <c r="U23" s="1470">
        <v>3413</v>
      </c>
      <c r="V23" s="999"/>
    </row>
    <row r="24" spans="1:22" s="637" customFormat="1" ht="20.100000000000001" customHeight="1" thickBot="1">
      <c r="A24" s="1102" t="s">
        <v>751</v>
      </c>
      <c r="B24" s="1006"/>
      <c r="C24" s="1007"/>
      <c r="D24" s="1008">
        <v>75522</v>
      </c>
      <c r="E24" s="1009">
        <v>23116</v>
      </c>
      <c r="F24" s="1009">
        <v>3754</v>
      </c>
      <c r="G24" s="1009">
        <v>124396</v>
      </c>
      <c r="H24" s="1009">
        <v>833</v>
      </c>
      <c r="I24" s="1010">
        <v>227621</v>
      </c>
      <c r="J24" s="1008">
        <v>72784</v>
      </c>
      <c r="K24" s="1009">
        <v>21995</v>
      </c>
      <c r="L24" s="1009">
        <v>3526</v>
      </c>
      <c r="M24" s="1009">
        <v>118532</v>
      </c>
      <c r="N24" s="1009">
        <v>1180</v>
      </c>
      <c r="O24" s="1010">
        <v>218017</v>
      </c>
      <c r="P24" s="1008">
        <v>73384</v>
      </c>
      <c r="Q24" s="1009">
        <v>20219</v>
      </c>
      <c r="R24" s="1009">
        <v>3721</v>
      </c>
      <c r="S24" s="1009">
        <v>104653</v>
      </c>
      <c r="T24" s="1009">
        <v>686</v>
      </c>
      <c r="U24" s="1605">
        <v>202663</v>
      </c>
      <c r="V24" s="999"/>
    </row>
    <row r="25" spans="1:22" s="638" customFormat="1" ht="17.25" customHeight="1" thickBot="1">
      <c r="A25" s="1011"/>
      <c r="B25" s="1011"/>
      <c r="C25" s="1011"/>
      <c r="D25" s="1012"/>
      <c r="E25" s="1012"/>
      <c r="F25" s="1012"/>
      <c r="G25" s="1012"/>
      <c r="H25" s="1012"/>
      <c r="I25" s="1012"/>
      <c r="J25" s="1012"/>
      <c r="K25" s="1012"/>
      <c r="L25" s="1012"/>
      <c r="M25" s="1012"/>
      <c r="N25" s="1012"/>
      <c r="O25" s="1012"/>
      <c r="P25" s="1012"/>
      <c r="Q25" s="1012"/>
      <c r="R25" s="1012"/>
      <c r="S25" s="1012"/>
      <c r="T25" s="1012"/>
      <c r="U25" s="1012"/>
      <c r="V25" s="995"/>
    </row>
    <row r="26" spans="1:22" s="636" customFormat="1" ht="17.25" customHeight="1" thickBot="1">
      <c r="A26" s="987"/>
      <c r="B26" s="987"/>
      <c r="C26" s="988"/>
      <c r="D26" s="1972">
        <v>2017</v>
      </c>
      <c r="E26" s="1970"/>
      <c r="F26" s="1970"/>
      <c r="G26" s="1970"/>
      <c r="H26" s="1970"/>
      <c r="I26" s="1970"/>
      <c r="J26" s="1970"/>
      <c r="K26" s="1970"/>
      <c r="L26" s="1970"/>
      <c r="M26" s="1970"/>
      <c r="N26" s="1970"/>
      <c r="O26" s="1970"/>
      <c r="P26" s="1970"/>
      <c r="Q26" s="1970"/>
      <c r="R26" s="1970"/>
      <c r="S26" s="1970"/>
      <c r="T26" s="1970"/>
      <c r="U26" s="1971"/>
      <c r="V26" s="989"/>
    </row>
    <row r="27" spans="1:22" ht="17.25" customHeight="1" thickBot="1">
      <c r="A27" s="987"/>
      <c r="B27" s="987"/>
      <c r="C27" s="988"/>
      <c r="D27" s="1958" t="s">
        <v>2</v>
      </c>
      <c r="E27" s="1959"/>
      <c r="F27" s="1959"/>
      <c r="G27" s="1959"/>
      <c r="H27" s="1959"/>
      <c r="I27" s="1960"/>
      <c r="J27" s="1961" t="s">
        <v>3</v>
      </c>
      <c r="K27" s="1962"/>
      <c r="L27" s="1962"/>
      <c r="M27" s="1962"/>
      <c r="N27" s="1962"/>
      <c r="O27" s="1963"/>
      <c r="P27" s="1958" t="s">
        <v>4</v>
      </c>
      <c r="Q27" s="1959"/>
      <c r="R27" s="1959"/>
      <c r="S27" s="1959"/>
      <c r="T27" s="1959"/>
      <c r="U27" s="1960"/>
      <c r="V27" s="990"/>
    </row>
    <row r="28" spans="1:22" ht="20.100000000000001" customHeight="1" thickBot="1">
      <c r="A28" s="1013"/>
      <c r="B28" s="1014"/>
      <c r="C28" s="1015"/>
      <c r="D28" s="1966" t="s">
        <v>733</v>
      </c>
      <c r="E28" s="1967"/>
      <c r="F28" s="1967"/>
      <c r="G28" s="1967"/>
      <c r="H28" s="1967"/>
      <c r="I28" s="1967"/>
      <c r="J28" s="1967"/>
      <c r="K28" s="1967"/>
      <c r="L28" s="1967"/>
      <c r="M28" s="1967"/>
      <c r="N28" s="1967"/>
      <c r="O28" s="1967"/>
      <c r="P28" s="1967"/>
      <c r="Q28" s="1967"/>
      <c r="R28" s="1967"/>
      <c r="S28" s="1967"/>
      <c r="T28" s="1967"/>
      <c r="U28" s="1968"/>
      <c r="V28" s="990"/>
    </row>
    <row r="29" spans="1:22" ht="35.1" customHeight="1" thickBot="1">
      <c r="A29" s="1956" t="s">
        <v>586</v>
      </c>
      <c r="B29" s="1956"/>
      <c r="C29" s="1957"/>
      <c r="D29" s="991" t="s">
        <v>344</v>
      </c>
      <c r="E29" s="992" t="s">
        <v>493</v>
      </c>
      <c r="F29" s="992" t="s">
        <v>8</v>
      </c>
      <c r="G29" s="992" t="s">
        <v>485</v>
      </c>
      <c r="H29" s="992" t="s">
        <v>585</v>
      </c>
      <c r="I29" s="993" t="s">
        <v>5</v>
      </c>
      <c r="J29" s="991" t="s">
        <v>344</v>
      </c>
      <c r="K29" s="992" t="s">
        <v>493</v>
      </c>
      <c r="L29" s="992" t="s">
        <v>8</v>
      </c>
      <c r="M29" s="992" t="s">
        <v>485</v>
      </c>
      <c r="N29" s="992" t="s">
        <v>585</v>
      </c>
      <c r="O29" s="993" t="s">
        <v>5</v>
      </c>
      <c r="P29" s="991" t="s">
        <v>344</v>
      </c>
      <c r="Q29" s="992" t="s">
        <v>493</v>
      </c>
      <c r="R29" s="992" t="s">
        <v>8</v>
      </c>
      <c r="S29" s="992" t="s">
        <v>485</v>
      </c>
      <c r="T29" s="992" t="s">
        <v>585</v>
      </c>
      <c r="U29" s="993" t="s">
        <v>5</v>
      </c>
      <c r="V29" s="990"/>
    </row>
    <row r="30" spans="1:22" s="637" customFormat="1" ht="17.25" customHeight="1">
      <c r="A30" s="994" t="s">
        <v>333</v>
      </c>
      <c r="B30" s="995"/>
      <c r="C30" s="995"/>
      <c r="D30" s="996">
        <v>3895</v>
      </c>
      <c r="E30" s="997">
        <v>314</v>
      </c>
      <c r="F30" s="997">
        <v>8</v>
      </c>
      <c r="G30" s="997">
        <v>0</v>
      </c>
      <c r="H30" s="997">
        <v>0</v>
      </c>
      <c r="I30" s="1468">
        <v>4217</v>
      </c>
      <c r="J30" s="996">
        <v>3741</v>
      </c>
      <c r="K30" s="997">
        <v>299</v>
      </c>
      <c r="L30" s="997">
        <v>8</v>
      </c>
      <c r="M30" s="997">
        <v>0</v>
      </c>
      <c r="N30" s="997">
        <v>0</v>
      </c>
      <c r="O30" s="998">
        <v>4048</v>
      </c>
      <c r="P30" s="996">
        <v>3772</v>
      </c>
      <c r="Q30" s="997">
        <v>285</v>
      </c>
      <c r="R30" s="997">
        <v>8</v>
      </c>
      <c r="S30" s="997">
        <v>0</v>
      </c>
      <c r="T30" s="997">
        <v>0</v>
      </c>
      <c r="U30" s="1402">
        <v>4065</v>
      </c>
      <c r="V30" s="999"/>
    </row>
    <row r="31" spans="1:22" s="637" customFormat="1" ht="17.25" customHeight="1">
      <c r="A31" s="994" t="s">
        <v>763</v>
      </c>
      <c r="B31" s="995"/>
      <c r="C31" s="995"/>
      <c r="D31" s="1000">
        <v>2079</v>
      </c>
      <c r="E31" s="997">
        <v>2013</v>
      </c>
      <c r="F31" s="997">
        <v>51</v>
      </c>
      <c r="G31" s="997">
        <v>0</v>
      </c>
      <c r="H31" s="997">
        <v>0</v>
      </c>
      <c r="I31" s="1469">
        <v>4143</v>
      </c>
      <c r="J31" s="1000">
        <v>1880</v>
      </c>
      <c r="K31" s="997">
        <v>1830</v>
      </c>
      <c r="L31" s="997">
        <v>45</v>
      </c>
      <c r="M31" s="997">
        <v>0</v>
      </c>
      <c r="N31" s="997">
        <v>0</v>
      </c>
      <c r="O31" s="998">
        <v>3755</v>
      </c>
      <c r="P31" s="1000">
        <v>2019</v>
      </c>
      <c r="Q31" s="997">
        <v>1623</v>
      </c>
      <c r="R31" s="997">
        <v>54</v>
      </c>
      <c r="S31" s="997">
        <v>0</v>
      </c>
      <c r="T31" s="997">
        <v>0</v>
      </c>
      <c r="U31" s="1402">
        <v>3696</v>
      </c>
      <c r="V31" s="999"/>
    </row>
    <row r="32" spans="1:22" s="637" customFormat="1" ht="17.25" customHeight="1">
      <c r="A32" s="994" t="s">
        <v>764</v>
      </c>
      <c r="B32" s="995"/>
      <c r="C32" s="995"/>
      <c r="D32" s="1000">
        <v>439</v>
      </c>
      <c r="E32" s="997">
        <v>723</v>
      </c>
      <c r="F32" s="997">
        <v>46</v>
      </c>
      <c r="G32" s="997">
        <v>0</v>
      </c>
      <c r="H32" s="997">
        <v>0</v>
      </c>
      <c r="I32" s="1469">
        <v>1208</v>
      </c>
      <c r="J32" s="1000">
        <v>414</v>
      </c>
      <c r="K32" s="997">
        <v>680</v>
      </c>
      <c r="L32" s="997">
        <v>47</v>
      </c>
      <c r="M32" s="997">
        <v>0</v>
      </c>
      <c r="N32" s="997">
        <v>0</v>
      </c>
      <c r="O32" s="998">
        <v>1141</v>
      </c>
      <c r="P32" s="1000">
        <v>424</v>
      </c>
      <c r="Q32" s="997">
        <v>690</v>
      </c>
      <c r="R32" s="997">
        <v>42</v>
      </c>
      <c r="S32" s="997">
        <v>0</v>
      </c>
      <c r="T32" s="997">
        <v>0</v>
      </c>
      <c r="U32" s="1402">
        <v>1156</v>
      </c>
      <c r="V32" s="999"/>
    </row>
    <row r="33" spans="1:22" s="637" customFormat="1" ht="17.25" customHeight="1">
      <c r="A33" s="994" t="s">
        <v>334</v>
      </c>
      <c r="B33" s="995"/>
      <c r="C33" s="995"/>
      <c r="D33" s="1000">
        <v>3036</v>
      </c>
      <c r="E33" s="997">
        <v>1579</v>
      </c>
      <c r="F33" s="997">
        <v>479</v>
      </c>
      <c r="G33" s="997">
        <v>0</v>
      </c>
      <c r="H33" s="997">
        <v>0</v>
      </c>
      <c r="I33" s="1469">
        <v>5094</v>
      </c>
      <c r="J33" s="1000">
        <v>2543</v>
      </c>
      <c r="K33" s="997">
        <v>1656</v>
      </c>
      <c r="L33" s="997">
        <v>465</v>
      </c>
      <c r="M33" s="997">
        <v>0</v>
      </c>
      <c r="N33" s="997">
        <v>0</v>
      </c>
      <c r="O33" s="998">
        <v>4664</v>
      </c>
      <c r="P33" s="1000">
        <v>2302</v>
      </c>
      <c r="Q33" s="997">
        <v>1711</v>
      </c>
      <c r="R33" s="997">
        <v>471</v>
      </c>
      <c r="S33" s="997">
        <v>0</v>
      </c>
      <c r="T33" s="997">
        <v>0</v>
      </c>
      <c r="U33" s="1402">
        <v>4484</v>
      </c>
      <c r="V33" s="999"/>
    </row>
    <row r="34" spans="1:22" s="637" customFormat="1" ht="17.25" customHeight="1">
      <c r="A34" s="994" t="s">
        <v>749</v>
      </c>
      <c r="B34" s="995"/>
      <c r="C34" s="995"/>
      <c r="D34" s="1000">
        <v>2506</v>
      </c>
      <c r="E34" s="997">
        <v>1129</v>
      </c>
      <c r="F34" s="997">
        <v>203</v>
      </c>
      <c r="G34" s="997">
        <v>0</v>
      </c>
      <c r="H34" s="997">
        <v>0</v>
      </c>
      <c r="I34" s="1469">
        <v>3838</v>
      </c>
      <c r="J34" s="1000">
        <v>2424</v>
      </c>
      <c r="K34" s="997">
        <v>1133</v>
      </c>
      <c r="L34" s="997">
        <v>214</v>
      </c>
      <c r="M34" s="997">
        <v>0</v>
      </c>
      <c r="N34" s="997">
        <v>0</v>
      </c>
      <c r="O34" s="998">
        <v>3771</v>
      </c>
      <c r="P34" s="1000">
        <v>2281</v>
      </c>
      <c r="Q34" s="997">
        <v>1025</v>
      </c>
      <c r="R34" s="997">
        <v>214</v>
      </c>
      <c r="S34" s="997">
        <v>0</v>
      </c>
      <c r="T34" s="997">
        <v>0</v>
      </c>
      <c r="U34" s="1402">
        <v>3520</v>
      </c>
      <c r="V34" s="999"/>
    </row>
    <row r="35" spans="1:22" s="637" customFormat="1" ht="17.25" customHeight="1">
      <c r="A35" s="994" t="s">
        <v>31</v>
      </c>
      <c r="B35" s="995"/>
      <c r="C35" s="995"/>
      <c r="D35" s="1000">
        <v>4097</v>
      </c>
      <c r="E35" s="997">
        <v>2005</v>
      </c>
      <c r="F35" s="997">
        <v>251</v>
      </c>
      <c r="G35" s="997">
        <v>0</v>
      </c>
      <c r="H35" s="997">
        <v>0</v>
      </c>
      <c r="I35" s="1469">
        <v>6353</v>
      </c>
      <c r="J35" s="1000">
        <v>4022</v>
      </c>
      <c r="K35" s="997">
        <v>2218</v>
      </c>
      <c r="L35" s="997">
        <v>231</v>
      </c>
      <c r="M35" s="997">
        <v>0</v>
      </c>
      <c r="N35" s="997">
        <v>0</v>
      </c>
      <c r="O35" s="998">
        <v>6471</v>
      </c>
      <c r="P35" s="1000">
        <v>3730</v>
      </c>
      <c r="Q35" s="997">
        <v>2221</v>
      </c>
      <c r="R35" s="997">
        <v>214</v>
      </c>
      <c r="S35" s="997">
        <v>0</v>
      </c>
      <c r="T35" s="997">
        <v>0</v>
      </c>
      <c r="U35" s="1402">
        <v>6165</v>
      </c>
      <c r="V35" s="999"/>
    </row>
    <row r="36" spans="1:22" s="637" customFormat="1" ht="17.25" customHeight="1">
      <c r="A36" s="994" t="s">
        <v>335</v>
      </c>
      <c r="B36" s="995"/>
      <c r="C36" s="995"/>
      <c r="D36" s="1000">
        <v>2063</v>
      </c>
      <c r="E36" s="997">
        <v>700</v>
      </c>
      <c r="F36" s="997">
        <v>39</v>
      </c>
      <c r="G36" s="997">
        <v>0</v>
      </c>
      <c r="H36" s="997">
        <v>0</v>
      </c>
      <c r="I36" s="1469">
        <v>2802</v>
      </c>
      <c r="J36" s="1000">
        <v>2032</v>
      </c>
      <c r="K36" s="997">
        <v>729</v>
      </c>
      <c r="L36" s="997">
        <v>43</v>
      </c>
      <c r="M36" s="997">
        <v>0</v>
      </c>
      <c r="N36" s="997">
        <v>0</v>
      </c>
      <c r="O36" s="998">
        <v>2804</v>
      </c>
      <c r="P36" s="1000">
        <v>1903</v>
      </c>
      <c r="Q36" s="997">
        <v>743</v>
      </c>
      <c r="R36" s="997">
        <v>39</v>
      </c>
      <c r="S36" s="997">
        <v>0</v>
      </c>
      <c r="T36" s="997">
        <v>0</v>
      </c>
      <c r="U36" s="1402">
        <v>2685</v>
      </c>
      <c r="V36" s="999"/>
    </row>
    <row r="37" spans="1:22" s="637" customFormat="1" ht="17.25" customHeight="1">
      <c r="A37" s="994" t="s">
        <v>336</v>
      </c>
      <c r="B37" s="995"/>
      <c r="C37" s="995"/>
      <c r="D37" s="1000">
        <v>2821</v>
      </c>
      <c r="E37" s="997">
        <v>1220</v>
      </c>
      <c r="F37" s="997">
        <v>42</v>
      </c>
      <c r="G37" s="997">
        <v>0</v>
      </c>
      <c r="H37" s="997">
        <v>0</v>
      </c>
      <c r="I37" s="1469">
        <v>4083</v>
      </c>
      <c r="J37" s="1000">
        <v>2744</v>
      </c>
      <c r="K37" s="997">
        <v>1687</v>
      </c>
      <c r="L37" s="997">
        <v>42</v>
      </c>
      <c r="M37" s="997">
        <v>0</v>
      </c>
      <c r="N37" s="997">
        <v>0</v>
      </c>
      <c r="O37" s="998">
        <v>4473</v>
      </c>
      <c r="P37" s="1000">
        <v>2765</v>
      </c>
      <c r="Q37" s="997">
        <v>1615</v>
      </c>
      <c r="R37" s="997">
        <v>43</v>
      </c>
      <c r="S37" s="997">
        <v>0</v>
      </c>
      <c r="T37" s="997">
        <v>0</v>
      </c>
      <c r="U37" s="1402">
        <v>4423</v>
      </c>
      <c r="V37" s="999"/>
    </row>
    <row r="38" spans="1:22" s="637" customFormat="1" ht="17.25" customHeight="1">
      <c r="A38" s="994" t="s">
        <v>337</v>
      </c>
      <c r="B38" s="995"/>
      <c r="C38" s="995"/>
      <c r="D38" s="1000">
        <v>2331</v>
      </c>
      <c r="E38" s="997">
        <v>2076</v>
      </c>
      <c r="F38" s="997">
        <v>108</v>
      </c>
      <c r="G38" s="997">
        <v>11</v>
      </c>
      <c r="H38" s="997">
        <v>0</v>
      </c>
      <c r="I38" s="1469">
        <v>4526</v>
      </c>
      <c r="J38" s="1000">
        <v>2414</v>
      </c>
      <c r="K38" s="997">
        <v>2024</v>
      </c>
      <c r="L38" s="997">
        <v>109</v>
      </c>
      <c r="M38" s="997">
        <v>7</v>
      </c>
      <c r="N38" s="997">
        <v>0</v>
      </c>
      <c r="O38" s="998">
        <v>4554</v>
      </c>
      <c r="P38" s="1000">
        <v>2376</v>
      </c>
      <c r="Q38" s="997">
        <v>1792</v>
      </c>
      <c r="R38" s="997">
        <v>105</v>
      </c>
      <c r="S38" s="997">
        <v>51</v>
      </c>
      <c r="T38" s="997">
        <v>0</v>
      </c>
      <c r="U38" s="1402">
        <v>4324</v>
      </c>
      <c r="V38" s="999"/>
    </row>
    <row r="39" spans="1:22" s="637" customFormat="1" ht="17.25" customHeight="1">
      <c r="A39" s="994" t="s">
        <v>21</v>
      </c>
      <c r="B39" s="995"/>
      <c r="C39" s="995"/>
      <c r="D39" s="1000">
        <v>1629</v>
      </c>
      <c r="E39" s="997">
        <v>699</v>
      </c>
      <c r="F39" s="997">
        <v>260</v>
      </c>
      <c r="G39" s="997">
        <v>0</v>
      </c>
      <c r="H39" s="997">
        <v>0</v>
      </c>
      <c r="I39" s="1469">
        <v>2588</v>
      </c>
      <c r="J39" s="1000">
        <v>1497</v>
      </c>
      <c r="K39" s="997">
        <v>811</v>
      </c>
      <c r="L39" s="997">
        <v>259</v>
      </c>
      <c r="M39" s="997">
        <v>0</v>
      </c>
      <c r="N39" s="997">
        <v>0</v>
      </c>
      <c r="O39" s="998">
        <v>2567</v>
      </c>
      <c r="P39" s="1000">
        <v>1511</v>
      </c>
      <c r="Q39" s="997">
        <v>681</v>
      </c>
      <c r="R39" s="997">
        <v>259</v>
      </c>
      <c r="S39" s="997">
        <v>0</v>
      </c>
      <c r="T39" s="997">
        <v>0</v>
      </c>
      <c r="U39" s="1402">
        <v>2451</v>
      </c>
      <c r="V39" s="999"/>
    </row>
    <row r="40" spans="1:22" s="637" customFormat="1" ht="17.25" customHeight="1">
      <c r="A40" s="994" t="s">
        <v>338</v>
      </c>
      <c r="B40" s="995"/>
      <c r="C40" s="995"/>
      <c r="D40" s="1000">
        <v>21690</v>
      </c>
      <c r="E40" s="997">
        <v>2023</v>
      </c>
      <c r="F40" s="997">
        <v>794</v>
      </c>
      <c r="G40" s="997">
        <v>75819</v>
      </c>
      <c r="H40" s="997">
        <v>783</v>
      </c>
      <c r="I40" s="1469">
        <v>101109</v>
      </c>
      <c r="J40" s="1000">
        <v>21698</v>
      </c>
      <c r="K40" s="997">
        <v>2014</v>
      </c>
      <c r="L40" s="997">
        <v>886</v>
      </c>
      <c r="M40" s="997">
        <v>82368</v>
      </c>
      <c r="N40" s="997">
        <v>748</v>
      </c>
      <c r="O40" s="998">
        <v>107714</v>
      </c>
      <c r="P40" s="1000">
        <v>22259</v>
      </c>
      <c r="Q40" s="997">
        <v>1829</v>
      </c>
      <c r="R40" s="997">
        <v>919</v>
      </c>
      <c r="S40" s="997">
        <v>76261</v>
      </c>
      <c r="T40" s="997">
        <v>774</v>
      </c>
      <c r="U40" s="1402">
        <v>102042</v>
      </c>
      <c r="V40" s="999"/>
    </row>
    <row r="41" spans="1:22" s="637" customFormat="1" ht="20.100000000000001" customHeight="1">
      <c r="A41" s="1001" t="s">
        <v>750</v>
      </c>
      <c r="B41" s="995"/>
      <c r="C41" s="995"/>
      <c r="D41" s="1000">
        <v>8443</v>
      </c>
      <c r="E41" s="997">
        <v>908</v>
      </c>
      <c r="F41" s="997">
        <v>31</v>
      </c>
      <c r="G41" s="997">
        <v>53</v>
      </c>
      <c r="H41" s="997">
        <v>0</v>
      </c>
      <c r="I41" s="1469">
        <v>9435</v>
      </c>
      <c r="J41" s="1000">
        <v>8296</v>
      </c>
      <c r="K41" s="997">
        <v>992</v>
      </c>
      <c r="L41" s="997">
        <v>32</v>
      </c>
      <c r="M41" s="997">
        <v>58</v>
      </c>
      <c r="N41" s="997">
        <v>0</v>
      </c>
      <c r="O41" s="998">
        <v>9378</v>
      </c>
      <c r="P41" s="1000">
        <v>7942</v>
      </c>
      <c r="Q41" s="997">
        <v>898</v>
      </c>
      <c r="R41" s="997">
        <v>34</v>
      </c>
      <c r="S41" s="997">
        <v>59</v>
      </c>
      <c r="T41" s="997">
        <v>0</v>
      </c>
      <c r="U41" s="1402">
        <v>8933</v>
      </c>
      <c r="V41" s="999"/>
    </row>
    <row r="42" spans="1:22" s="637" customFormat="1" ht="17.25" customHeight="1">
      <c r="A42" s="994" t="s">
        <v>339</v>
      </c>
      <c r="B42" s="995"/>
      <c r="C42" s="995"/>
      <c r="D42" s="1000">
        <v>1193</v>
      </c>
      <c r="E42" s="997">
        <v>566</v>
      </c>
      <c r="F42" s="997">
        <v>389</v>
      </c>
      <c r="G42" s="997">
        <v>0</v>
      </c>
      <c r="H42" s="997">
        <v>0</v>
      </c>
      <c r="I42" s="1469">
        <v>2148</v>
      </c>
      <c r="J42" s="1000">
        <v>1385</v>
      </c>
      <c r="K42" s="997">
        <v>902</v>
      </c>
      <c r="L42" s="997">
        <v>312</v>
      </c>
      <c r="M42" s="997">
        <v>0</v>
      </c>
      <c r="N42" s="997">
        <v>2</v>
      </c>
      <c r="O42" s="998">
        <v>2601</v>
      </c>
      <c r="P42" s="1000">
        <v>1220</v>
      </c>
      <c r="Q42" s="997">
        <v>771</v>
      </c>
      <c r="R42" s="997">
        <v>303</v>
      </c>
      <c r="S42" s="997">
        <v>0</v>
      </c>
      <c r="T42" s="997">
        <v>2</v>
      </c>
      <c r="U42" s="1402">
        <v>2296</v>
      </c>
      <c r="V42" s="999"/>
    </row>
    <row r="43" spans="1:22" s="637" customFormat="1" ht="17.25" customHeight="1">
      <c r="A43" s="1002" t="s">
        <v>340</v>
      </c>
      <c r="B43" s="995"/>
      <c r="C43" s="995"/>
      <c r="D43" s="1000">
        <v>2672</v>
      </c>
      <c r="E43" s="997">
        <v>826</v>
      </c>
      <c r="F43" s="997">
        <v>7</v>
      </c>
      <c r="G43" s="997">
        <v>7</v>
      </c>
      <c r="H43" s="997">
        <v>0</v>
      </c>
      <c r="I43" s="1469">
        <v>3512</v>
      </c>
      <c r="J43" s="1000">
        <v>2635</v>
      </c>
      <c r="K43" s="997">
        <v>893</v>
      </c>
      <c r="L43" s="997">
        <v>6</v>
      </c>
      <c r="M43" s="997">
        <v>15</v>
      </c>
      <c r="N43" s="997">
        <v>0</v>
      </c>
      <c r="O43" s="998">
        <v>3549</v>
      </c>
      <c r="P43" s="1000">
        <v>2545</v>
      </c>
      <c r="Q43" s="997">
        <v>1290</v>
      </c>
      <c r="R43" s="997">
        <v>7</v>
      </c>
      <c r="S43" s="997">
        <v>5</v>
      </c>
      <c r="T43" s="997">
        <v>0</v>
      </c>
      <c r="U43" s="1402">
        <v>3847</v>
      </c>
      <c r="V43" s="999"/>
    </row>
    <row r="44" spans="1:22" s="637" customFormat="1" ht="17.25" customHeight="1">
      <c r="A44" s="1002" t="s">
        <v>341</v>
      </c>
      <c r="B44" s="995"/>
      <c r="C44" s="995"/>
      <c r="D44" s="1000">
        <v>4559</v>
      </c>
      <c r="E44" s="997">
        <v>1114</v>
      </c>
      <c r="F44" s="997">
        <v>291</v>
      </c>
      <c r="G44" s="997">
        <v>0</v>
      </c>
      <c r="H44" s="997">
        <v>0</v>
      </c>
      <c r="I44" s="1469">
        <v>5964</v>
      </c>
      <c r="J44" s="1000">
        <v>4277</v>
      </c>
      <c r="K44" s="997">
        <v>1242</v>
      </c>
      <c r="L44" s="997">
        <v>281</v>
      </c>
      <c r="M44" s="997">
        <v>189</v>
      </c>
      <c r="N44" s="997">
        <v>0</v>
      </c>
      <c r="O44" s="998">
        <v>5989</v>
      </c>
      <c r="P44" s="1000">
        <v>4511</v>
      </c>
      <c r="Q44" s="997">
        <v>1106</v>
      </c>
      <c r="R44" s="997">
        <v>275</v>
      </c>
      <c r="S44" s="997">
        <v>7</v>
      </c>
      <c r="T44" s="997">
        <v>0</v>
      </c>
      <c r="U44" s="1402">
        <v>5899</v>
      </c>
      <c r="V44" s="999"/>
    </row>
    <row r="45" spans="1:22" s="637" customFormat="1" ht="17.25" customHeight="1">
      <c r="A45" s="1002" t="s">
        <v>32</v>
      </c>
      <c r="B45" s="995"/>
      <c r="C45" s="995"/>
      <c r="D45" s="1000">
        <v>4724</v>
      </c>
      <c r="E45" s="997">
        <v>1431</v>
      </c>
      <c r="F45" s="997">
        <v>10</v>
      </c>
      <c r="G45" s="997">
        <v>17247</v>
      </c>
      <c r="H45" s="997">
        <v>0</v>
      </c>
      <c r="I45" s="1469">
        <v>23412</v>
      </c>
      <c r="J45" s="1000">
        <v>4957</v>
      </c>
      <c r="K45" s="997">
        <v>1439</v>
      </c>
      <c r="L45" s="997">
        <v>18</v>
      </c>
      <c r="M45" s="997">
        <v>17351</v>
      </c>
      <c r="N45" s="997">
        <v>0</v>
      </c>
      <c r="O45" s="998">
        <v>23765</v>
      </c>
      <c r="P45" s="1000">
        <v>5024</v>
      </c>
      <c r="Q45" s="997">
        <v>1471</v>
      </c>
      <c r="R45" s="997">
        <v>17</v>
      </c>
      <c r="S45" s="997">
        <v>16587</v>
      </c>
      <c r="T45" s="997">
        <v>0</v>
      </c>
      <c r="U45" s="1402">
        <v>23099</v>
      </c>
      <c r="V45" s="999"/>
    </row>
    <row r="46" spans="1:22" s="637" customFormat="1" ht="17.25" customHeight="1">
      <c r="A46" s="1002" t="s">
        <v>8</v>
      </c>
      <c r="B46" s="995"/>
      <c r="C46" s="995"/>
      <c r="D46" s="1003">
        <v>2303</v>
      </c>
      <c r="E46" s="1004">
        <v>36</v>
      </c>
      <c r="F46" s="1004">
        <v>666</v>
      </c>
      <c r="G46" s="1004">
        <v>103</v>
      </c>
      <c r="H46" s="1004">
        <v>4</v>
      </c>
      <c r="I46" s="1470">
        <v>3112</v>
      </c>
      <c r="J46" s="1003">
        <v>2347</v>
      </c>
      <c r="K46" s="1004">
        <v>0</v>
      </c>
      <c r="L46" s="1004">
        <v>709</v>
      </c>
      <c r="M46" s="1004">
        <v>760</v>
      </c>
      <c r="N46" s="1004">
        <v>12</v>
      </c>
      <c r="O46" s="1005">
        <v>3828</v>
      </c>
      <c r="P46" s="1003">
        <v>2032</v>
      </c>
      <c r="Q46" s="1004">
        <v>0</v>
      </c>
      <c r="R46" s="1004">
        <v>648</v>
      </c>
      <c r="S46" s="1004">
        <v>719</v>
      </c>
      <c r="T46" s="1004">
        <v>0</v>
      </c>
      <c r="U46" s="1101">
        <v>3399</v>
      </c>
      <c r="V46" s="999"/>
    </row>
    <row r="47" spans="1:22" s="637" customFormat="1" ht="20.100000000000001" customHeight="1" thickBot="1">
      <c r="A47" s="1340" t="s">
        <v>751</v>
      </c>
      <c r="B47" s="1006"/>
      <c r="C47" s="1007"/>
      <c r="D47" s="1008">
        <v>70480</v>
      </c>
      <c r="E47" s="1009">
        <v>19362</v>
      </c>
      <c r="F47" s="1009">
        <v>3675</v>
      </c>
      <c r="G47" s="1009">
        <v>93240</v>
      </c>
      <c r="H47" s="1009">
        <v>787</v>
      </c>
      <c r="I47" s="1010">
        <v>187544</v>
      </c>
      <c r="J47" s="1008">
        <v>69306</v>
      </c>
      <c r="K47" s="1009">
        <v>20549</v>
      </c>
      <c r="L47" s="1009">
        <v>3707</v>
      </c>
      <c r="M47" s="1009">
        <v>100748</v>
      </c>
      <c r="N47" s="1009">
        <v>762</v>
      </c>
      <c r="O47" s="1010">
        <v>195072</v>
      </c>
      <c r="P47" s="1008">
        <v>68616</v>
      </c>
      <c r="Q47" s="1009">
        <v>19751</v>
      </c>
      <c r="R47" s="1009">
        <v>3652</v>
      </c>
      <c r="S47" s="1009">
        <v>93689</v>
      </c>
      <c r="T47" s="1009">
        <v>776</v>
      </c>
      <c r="U47" s="1010">
        <v>186484</v>
      </c>
      <c r="V47" s="999"/>
    </row>
    <row r="48" spans="1:22" s="637" customFormat="1" ht="17.25" customHeight="1">
      <c r="A48" s="1016"/>
      <c r="B48" s="1016"/>
      <c r="C48" s="1016"/>
      <c r="D48" s="995"/>
      <c r="E48" s="1017"/>
      <c r="F48" s="1017"/>
      <c r="G48" s="1017"/>
      <c r="H48" s="999"/>
      <c r="I48" s="999"/>
      <c r="J48" s="995"/>
      <c r="K48" s="1017"/>
      <c r="L48" s="1017"/>
      <c r="M48" s="1017"/>
      <c r="N48" s="999"/>
      <c r="O48" s="999"/>
      <c r="P48" s="995"/>
      <c r="Q48" s="1017"/>
      <c r="R48" s="1017"/>
      <c r="S48" s="1017"/>
      <c r="T48" s="999"/>
      <c r="U48" s="999"/>
      <c r="V48" s="999"/>
    </row>
    <row r="49" spans="1:22" s="637" customFormat="1" ht="17.25" customHeight="1">
      <c r="A49" s="1029" t="s">
        <v>587</v>
      </c>
      <c r="B49" s="1029"/>
      <c r="C49" s="1103"/>
      <c r="D49" s="1103"/>
      <c r="E49" s="1103"/>
      <c r="F49" s="1103"/>
      <c r="G49" s="1104"/>
      <c r="H49" s="1104"/>
      <c r="I49" s="1104"/>
      <c r="J49" s="1103"/>
      <c r="K49" s="1103"/>
      <c r="L49" s="1103"/>
      <c r="M49" s="999"/>
      <c r="N49" s="999"/>
      <c r="O49" s="999"/>
      <c r="P49" s="1018"/>
      <c r="Q49" s="1018"/>
      <c r="R49" s="1018"/>
      <c r="S49" s="999"/>
      <c r="T49" s="999"/>
      <c r="U49" s="999"/>
      <c r="V49" s="999"/>
    </row>
    <row r="50" spans="1:22" s="638" customFormat="1" ht="17.25" customHeight="1">
      <c r="A50" s="1029" t="s">
        <v>758</v>
      </c>
      <c r="B50" s="1029"/>
      <c r="C50" s="1103"/>
      <c r="D50" s="1103"/>
      <c r="E50" s="1103"/>
      <c r="F50" s="1103"/>
      <c r="G50" s="1105"/>
      <c r="H50" s="1105"/>
      <c r="I50" s="1105"/>
      <c r="J50" s="1103"/>
      <c r="K50" s="1103"/>
      <c r="L50" s="1103"/>
      <c r="M50" s="995"/>
      <c r="N50" s="995"/>
      <c r="O50" s="995"/>
      <c r="P50" s="1018"/>
      <c r="Q50" s="1018"/>
      <c r="R50" s="1018"/>
      <c r="S50" s="995"/>
      <c r="T50" s="995"/>
      <c r="U50" s="995"/>
      <c r="V50" s="995"/>
    </row>
    <row r="51" spans="1:22" s="638" customFormat="1" ht="17.25" customHeight="1">
      <c r="A51" s="1247" t="s">
        <v>795</v>
      </c>
      <c r="B51" s="1029"/>
      <c r="C51" s="1103"/>
      <c r="D51" s="1103"/>
      <c r="E51" s="1103"/>
      <c r="F51" s="1103"/>
      <c r="G51" s="1106"/>
      <c r="H51" s="1105"/>
      <c r="I51" s="1105"/>
      <c r="J51" s="1103"/>
      <c r="K51" s="1103"/>
      <c r="L51" s="1103"/>
      <c r="M51" s="1019"/>
      <c r="N51" s="995"/>
      <c r="O51" s="995"/>
      <c r="P51" s="1018"/>
      <c r="Q51" s="1018"/>
      <c r="R51" s="1018"/>
      <c r="S51" s="1019"/>
      <c r="T51" s="995"/>
      <c r="U51" s="995"/>
      <c r="V51" s="995"/>
    </row>
    <row r="52" spans="1:22" s="638" customFormat="1" ht="17.25" customHeight="1">
      <c r="A52" s="1029" t="s">
        <v>748</v>
      </c>
      <c r="B52" s="1018"/>
      <c r="C52" s="1018"/>
      <c r="D52" s="1018"/>
      <c r="E52" s="1018"/>
      <c r="F52" s="1018"/>
      <c r="G52" s="1019"/>
      <c r="H52" s="995"/>
      <c r="I52" s="995"/>
      <c r="J52" s="1018"/>
      <c r="K52" s="1018"/>
      <c r="L52" s="1018"/>
      <c r="M52" s="1019"/>
      <c r="N52" s="995"/>
      <c r="O52" s="995"/>
      <c r="P52" s="1018"/>
      <c r="Q52" s="1018"/>
      <c r="R52" s="1018"/>
      <c r="S52" s="1019"/>
      <c r="T52" s="995"/>
      <c r="U52" s="995"/>
      <c r="V52" s="995"/>
    </row>
    <row r="53" spans="1:22" s="638" customFormat="1" ht="17.25" customHeight="1">
      <c r="A53" s="995"/>
      <c r="B53" s="1018"/>
      <c r="C53" s="1018"/>
      <c r="D53" s="1018"/>
      <c r="E53" s="1018"/>
      <c r="F53" s="1018"/>
      <c r="G53" s="1019"/>
      <c r="H53" s="995"/>
      <c r="I53" s="995"/>
      <c r="J53" s="1018"/>
      <c r="K53" s="1018"/>
      <c r="L53" s="1018"/>
      <c r="M53" s="1019"/>
      <c r="N53" s="995"/>
      <c r="O53" s="995"/>
      <c r="P53" s="1018"/>
      <c r="Q53" s="1018"/>
      <c r="R53" s="1018"/>
      <c r="S53" s="1019"/>
      <c r="T53" s="995"/>
      <c r="U53" s="995"/>
      <c r="V53" s="995"/>
    </row>
    <row r="54" spans="1:22" ht="17.25" customHeight="1">
      <c r="A54" s="990"/>
      <c r="B54" s="1018"/>
      <c r="C54" s="1018"/>
      <c r="D54" s="1018"/>
      <c r="E54" s="1018"/>
      <c r="F54" s="1018"/>
      <c r="G54" s="990"/>
      <c r="H54" s="990"/>
      <c r="I54" s="990"/>
      <c r="J54" s="1018"/>
      <c r="K54" s="1018"/>
      <c r="L54" s="1018"/>
      <c r="M54" s="990"/>
      <c r="N54" s="990"/>
      <c r="O54" s="990"/>
      <c r="P54" s="1018"/>
      <c r="Q54" s="1018"/>
      <c r="R54" s="1018"/>
      <c r="S54" s="990"/>
      <c r="T54" s="990"/>
      <c r="U54" s="990"/>
      <c r="V54" s="990"/>
    </row>
    <row r="55" spans="1:22" ht="17.25" customHeight="1">
      <c r="A55" s="990"/>
      <c r="B55" s="990"/>
      <c r="C55" s="990"/>
      <c r="D55" s="990"/>
      <c r="E55" s="999"/>
      <c r="F55" s="999"/>
      <c r="G55" s="990"/>
      <c r="H55" s="990"/>
      <c r="I55" s="990"/>
      <c r="J55" s="990"/>
      <c r="K55" s="999"/>
      <c r="L55" s="999"/>
      <c r="M55" s="990"/>
      <c r="N55" s="990"/>
      <c r="O55" s="990"/>
      <c r="P55" s="990"/>
      <c r="Q55" s="999"/>
      <c r="R55" s="999"/>
      <c r="S55" s="990"/>
      <c r="T55" s="990"/>
      <c r="U55" s="990"/>
      <c r="V55" s="990"/>
    </row>
    <row r="56" spans="1:22" ht="17.25" customHeight="1">
      <c r="A56" s="990"/>
      <c r="B56" s="990"/>
      <c r="C56" s="990"/>
      <c r="D56" s="990"/>
      <c r="E56" s="999"/>
      <c r="F56" s="999"/>
      <c r="G56" s="990"/>
      <c r="H56" s="990"/>
      <c r="I56" s="990"/>
      <c r="J56" s="990"/>
      <c r="K56" s="999"/>
      <c r="L56" s="999"/>
      <c r="M56" s="990"/>
      <c r="N56" s="990"/>
      <c r="O56" s="990"/>
      <c r="P56" s="990"/>
      <c r="Q56" s="999"/>
      <c r="R56" s="999"/>
      <c r="S56" s="990"/>
      <c r="T56" s="990"/>
      <c r="U56" s="990"/>
      <c r="V56" s="990"/>
    </row>
    <row r="57" spans="1:22" ht="17.25" customHeight="1">
      <c r="A57" s="990"/>
      <c r="B57" s="990"/>
      <c r="C57" s="990"/>
      <c r="D57" s="990"/>
      <c r="E57" s="999"/>
      <c r="F57" s="999"/>
      <c r="G57" s="990"/>
      <c r="H57" s="990"/>
      <c r="I57" s="990"/>
      <c r="J57" s="990"/>
      <c r="K57" s="999"/>
      <c r="L57" s="999"/>
      <c r="M57" s="990"/>
      <c r="N57" s="990"/>
      <c r="O57" s="990"/>
      <c r="P57" s="990"/>
      <c r="Q57" s="999"/>
      <c r="R57" s="999"/>
      <c r="S57" s="990"/>
      <c r="T57" s="990"/>
      <c r="U57" s="990"/>
      <c r="V57" s="990"/>
    </row>
    <row r="58" spans="1:22" ht="17.25" customHeight="1">
      <c r="A58" s="990"/>
      <c r="B58" s="990"/>
      <c r="C58" s="990"/>
      <c r="D58" s="990"/>
      <c r="E58" s="999"/>
      <c r="F58" s="999"/>
      <c r="G58" s="990"/>
      <c r="H58" s="990"/>
      <c r="I58" s="990"/>
      <c r="J58" s="990"/>
      <c r="K58" s="999"/>
      <c r="L58" s="999"/>
      <c r="M58" s="990"/>
      <c r="N58" s="990"/>
      <c r="O58" s="990"/>
      <c r="P58" s="990"/>
      <c r="Q58" s="999"/>
      <c r="R58" s="999"/>
      <c r="S58" s="990"/>
      <c r="T58" s="990"/>
      <c r="U58" s="990"/>
      <c r="V58" s="990"/>
    </row>
    <row r="59" spans="1:22" ht="17.25" customHeight="1">
      <c r="A59" s="990"/>
      <c r="B59" s="990"/>
      <c r="C59" s="990"/>
      <c r="D59" s="990"/>
      <c r="E59" s="999"/>
      <c r="F59" s="999"/>
      <c r="G59" s="990"/>
      <c r="H59" s="990"/>
      <c r="I59" s="990"/>
      <c r="J59" s="990"/>
      <c r="K59" s="999"/>
      <c r="L59" s="999"/>
      <c r="M59" s="990"/>
      <c r="N59" s="990"/>
      <c r="O59" s="990"/>
      <c r="P59" s="990"/>
      <c r="Q59" s="999"/>
      <c r="R59" s="999"/>
      <c r="S59" s="990"/>
      <c r="T59" s="990"/>
      <c r="U59" s="990"/>
      <c r="V59" s="990"/>
    </row>
    <row r="60" spans="1:22" ht="17.25" customHeight="1">
      <c r="A60" s="990"/>
      <c r="B60" s="990"/>
      <c r="C60" s="990"/>
      <c r="D60" s="990"/>
      <c r="E60" s="999"/>
      <c r="F60" s="999"/>
      <c r="G60" s="990"/>
      <c r="H60" s="990"/>
      <c r="I60" s="990"/>
      <c r="J60" s="990"/>
      <c r="K60" s="999"/>
      <c r="L60" s="999"/>
      <c r="M60" s="990"/>
      <c r="N60" s="990"/>
      <c r="O60" s="990"/>
      <c r="P60" s="990"/>
      <c r="Q60" s="999"/>
      <c r="R60" s="999"/>
      <c r="S60" s="990"/>
      <c r="T60" s="990"/>
      <c r="U60" s="990"/>
      <c r="V60" s="990"/>
    </row>
    <row r="61" spans="1:22" ht="17.25" customHeight="1">
      <c r="A61" s="990"/>
      <c r="B61" s="990"/>
      <c r="C61" s="990"/>
      <c r="D61" s="990"/>
      <c r="E61" s="999"/>
      <c r="F61" s="999"/>
      <c r="G61" s="990"/>
      <c r="H61" s="990"/>
      <c r="I61" s="990"/>
      <c r="J61" s="990"/>
      <c r="K61" s="999"/>
      <c r="L61" s="999"/>
      <c r="M61" s="990"/>
      <c r="N61" s="990"/>
      <c r="O61" s="990"/>
      <c r="P61" s="990"/>
      <c r="Q61" s="999"/>
      <c r="R61" s="999"/>
      <c r="S61" s="990"/>
      <c r="T61" s="990"/>
      <c r="U61" s="990"/>
      <c r="V61" s="990"/>
    </row>
    <row r="62" spans="1:22" ht="17.25" customHeight="1">
      <c r="A62" s="990"/>
      <c r="B62" s="990"/>
      <c r="C62" s="990"/>
      <c r="D62" s="990"/>
      <c r="E62" s="999"/>
      <c r="F62" s="999"/>
      <c r="G62" s="990"/>
      <c r="H62" s="990"/>
      <c r="I62" s="990"/>
      <c r="J62" s="990"/>
      <c r="K62" s="999"/>
      <c r="L62" s="999"/>
      <c r="M62" s="990"/>
      <c r="N62" s="990"/>
      <c r="O62" s="990"/>
      <c r="P62" s="990"/>
      <c r="Q62" s="999"/>
      <c r="R62" s="999"/>
      <c r="S62" s="990"/>
      <c r="T62" s="990"/>
      <c r="U62" s="990"/>
      <c r="V62" s="990"/>
    </row>
    <row r="63" spans="1:22" ht="17.25" customHeight="1">
      <c r="A63" s="990"/>
      <c r="B63" s="990"/>
      <c r="C63" s="990"/>
      <c r="D63" s="990"/>
      <c r="E63" s="999"/>
      <c r="F63" s="999"/>
      <c r="G63" s="990"/>
      <c r="H63" s="990"/>
      <c r="I63" s="990"/>
      <c r="J63" s="990"/>
      <c r="K63" s="999"/>
      <c r="L63" s="999"/>
      <c r="M63" s="990"/>
      <c r="N63" s="990"/>
      <c r="O63" s="990"/>
      <c r="P63" s="990"/>
      <c r="Q63" s="999"/>
      <c r="R63" s="999"/>
      <c r="S63" s="990"/>
      <c r="T63" s="990"/>
      <c r="U63" s="990"/>
      <c r="V63" s="990"/>
    </row>
    <row r="64" spans="1:22" ht="17.25" customHeight="1">
      <c r="A64" s="990"/>
      <c r="B64" s="990"/>
      <c r="C64" s="990"/>
      <c r="D64" s="990"/>
      <c r="E64" s="999"/>
      <c r="F64" s="999"/>
      <c r="G64" s="990"/>
      <c r="H64" s="990"/>
      <c r="I64" s="990"/>
      <c r="J64" s="990"/>
      <c r="K64" s="999"/>
      <c r="L64" s="999"/>
      <c r="M64" s="990"/>
      <c r="N64" s="990"/>
      <c r="O64" s="990"/>
      <c r="P64" s="990"/>
      <c r="Q64" s="999"/>
      <c r="R64" s="999"/>
      <c r="S64" s="990"/>
      <c r="T64" s="990"/>
      <c r="U64" s="990"/>
      <c r="V64" s="990"/>
    </row>
    <row r="65" spans="1:22" ht="17.25" customHeight="1">
      <c r="A65" s="990"/>
      <c r="B65" s="990"/>
      <c r="C65" s="990"/>
      <c r="D65" s="990"/>
      <c r="E65" s="999"/>
      <c r="F65" s="999"/>
      <c r="G65" s="990"/>
      <c r="H65" s="990"/>
      <c r="I65" s="990"/>
      <c r="J65" s="990"/>
      <c r="K65" s="999"/>
      <c r="L65" s="999"/>
      <c r="M65" s="990"/>
      <c r="N65" s="990"/>
      <c r="O65" s="990"/>
      <c r="P65" s="990"/>
      <c r="Q65" s="999"/>
      <c r="R65" s="999"/>
      <c r="S65" s="990"/>
      <c r="T65" s="990"/>
      <c r="U65" s="990"/>
      <c r="V65" s="990"/>
    </row>
    <row r="66" spans="1:22" ht="17.25" customHeight="1">
      <c r="A66" s="990"/>
      <c r="B66" s="990"/>
      <c r="C66" s="990"/>
      <c r="D66" s="990"/>
      <c r="E66" s="999"/>
      <c r="F66" s="999"/>
      <c r="G66" s="990"/>
      <c r="H66" s="990"/>
      <c r="I66" s="990"/>
      <c r="J66" s="990"/>
      <c r="K66" s="999"/>
      <c r="L66" s="999"/>
      <c r="M66" s="990"/>
      <c r="N66" s="990"/>
      <c r="O66" s="990"/>
      <c r="P66" s="990"/>
      <c r="Q66" s="999"/>
      <c r="R66" s="999"/>
      <c r="S66" s="990"/>
      <c r="T66" s="990"/>
      <c r="U66" s="990"/>
      <c r="V66" s="990"/>
    </row>
    <row r="67" spans="1:22" ht="17.25" customHeight="1">
      <c r="A67" s="990"/>
      <c r="B67" s="990"/>
      <c r="C67" s="990"/>
      <c r="D67" s="990"/>
      <c r="E67" s="999"/>
      <c r="F67" s="999"/>
      <c r="G67" s="990"/>
      <c r="H67" s="990"/>
      <c r="I67" s="990"/>
      <c r="J67" s="990"/>
      <c r="K67" s="999"/>
      <c r="L67" s="999"/>
      <c r="M67" s="990"/>
      <c r="N67" s="990"/>
      <c r="O67" s="990"/>
      <c r="P67" s="990"/>
      <c r="Q67" s="999"/>
      <c r="R67" s="999"/>
      <c r="S67" s="990"/>
      <c r="T67" s="990"/>
      <c r="U67" s="990"/>
      <c r="V67" s="990"/>
    </row>
    <row r="68" spans="1:22" ht="17.25" customHeight="1">
      <c r="A68" s="990"/>
      <c r="B68" s="990"/>
      <c r="C68" s="990"/>
      <c r="D68" s="990"/>
      <c r="E68" s="999"/>
      <c r="F68" s="999"/>
      <c r="G68" s="990"/>
      <c r="H68" s="990"/>
      <c r="I68" s="990"/>
      <c r="J68" s="990"/>
      <c r="K68" s="999"/>
      <c r="L68" s="999"/>
      <c r="M68" s="990"/>
      <c r="N68" s="990"/>
      <c r="O68" s="990"/>
      <c r="P68" s="990"/>
      <c r="Q68" s="999"/>
      <c r="R68" s="999"/>
      <c r="S68" s="990"/>
      <c r="T68" s="990"/>
      <c r="U68" s="990"/>
      <c r="V68" s="990"/>
    </row>
    <row r="69" spans="1:22" ht="17.25" customHeight="1">
      <c r="A69" s="990"/>
      <c r="B69" s="990"/>
      <c r="C69" s="990"/>
      <c r="D69" s="990"/>
      <c r="E69" s="999"/>
      <c r="F69" s="999"/>
      <c r="G69" s="990"/>
      <c r="H69" s="990"/>
      <c r="I69" s="990"/>
      <c r="J69" s="990"/>
      <c r="K69" s="999"/>
      <c r="L69" s="999"/>
      <c r="M69" s="990"/>
      <c r="N69" s="990"/>
      <c r="O69" s="990"/>
      <c r="P69" s="990"/>
      <c r="Q69" s="999"/>
      <c r="R69" s="999"/>
      <c r="S69" s="990"/>
      <c r="T69" s="990"/>
      <c r="U69" s="990"/>
      <c r="V69" s="990"/>
    </row>
    <row r="70" spans="1:22" ht="17.25" customHeight="1">
      <c r="A70" s="990"/>
      <c r="B70" s="990"/>
      <c r="C70" s="990"/>
      <c r="D70" s="990"/>
      <c r="E70" s="999"/>
      <c r="F70" s="999"/>
      <c r="G70" s="990"/>
      <c r="H70" s="990"/>
      <c r="I70" s="990"/>
      <c r="J70" s="990"/>
      <c r="K70" s="999"/>
      <c r="L70" s="999"/>
      <c r="M70" s="990"/>
      <c r="N70" s="990"/>
      <c r="O70" s="990"/>
      <c r="P70" s="990"/>
      <c r="Q70" s="999"/>
      <c r="R70" s="999"/>
      <c r="S70" s="990"/>
      <c r="T70" s="990"/>
      <c r="U70" s="990"/>
      <c r="V70" s="990"/>
    </row>
    <row r="71" spans="1:22" ht="17.25" customHeight="1">
      <c r="A71" s="990"/>
      <c r="B71" s="990"/>
      <c r="C71" s="990"/>
      <c r="D71" s="990"/>
      <c r="E71" s="999"/>
      <c r="F71" s="999"/>
      <c r="G71" s="990"/>
      <c r="H71" s="990"/>
      <c r="I71" s="990"/>
      <c r="J71" s="990"/>
      <c r="K71" s="999"/>
      <c r="L71" s="999"/>
      <c r="M71" s="990"/>
      <c r="N71" s="990"/>
      <c r="O71" s="990"/>
      <c r="P71" s="990"/>
      <c r="Q71" s="999"/>
      <c r="R71" s="999"/>
      <c r="S71" s="990"/>
      <c r="T71" s="990"/>
      <c r="U71" s="990"/>
      <c r="V71" s="990"/>
    </row>
    <row r="72" spans="1:22">
      <c r="A72" s="990"/>
      <c r="B72" s="990"/>
      <c r="C72" s="990"/>
      <c r="D72" s="990"/>
      <c r="E72" s="999"/>
      <c r="F72" s="999"/>
      <c r="G72" s="990"/>
      <c r="H72" s="990"/>
      <c r="I72" s="990"/>
      <c r="J72" s="990"/>
      <c r="K72" s="999"/>
      <c r="L72" s="999"/>
      <c r="M72" s="990"/>
      <c r="N72" s="990"/>
      <c r="O72" s="990"/>
      <c r="P72" s="990"/>
      <c r="Q72" s="999"/>
      <c r="R72" s="999"/>
      <c r="S72" s="990"/>
      <c r="T72" s="990"/>
      <c r="U72" s="990"/>
      <c r="V72" s="990"/>
    </row>
    <row r="73" spans="1:22">
      <c r="A73" s="990"/>
      <c r="B73" s="990"/>
      <c r="C73" s="990"/>
      <c r="D73" s="990"/>
      <c r="E73" s="999"/>
      <c r="F73" s="999"/>
      <c r="G73" s="990"/>
      <c r="H73" s="990"/>
      <c r="I73" s="990"/>
      <c r="J73" s="990"/>
      <c r="K73" s="999"/>
      <c r="L73" s="999"/>
      <c r="M73" s="990"/>
      <c r="N73" s="990"/>
      <c r="O73" s="990"/>
      <c r="P73" s="990"/>
      <c r="Q73" s="999"/>
      <c r="R73" s="999"/>
      <c r="S73" s="990"/>
      <c r="T73" s="990"/>
      <c r="U73" s="990"/>
      <c r="V73" s="990"/>
    </row>
    <row r="74" spans="1:22">
      <c r="A74" s="990"/>
      <c r="B74" s="990"/>
      <c r="C74" s="990"/>
      <c r="D74" s="990"/>
      <c r="E74" s="999"/>
      <c r="F74" s="999"/>
      <c r="G74" s="990"/>
      <c r="H74" s="990"/>
      <c r="I74" s="990"/>
      <c r="J74" s="990"/>
      <c r="K74" s="999"/>
      <c r="L74" s="999"/>
      <c r="M74" s="990"/>
      <c r="N74" s="990"/>
      <c r="O74" s="990"/>
      <c r="P74" s="990"/>
      <c r="Q74" s="999"/>
      <c r="R74" s="999"/>
      <c r="S74" s="990"/>
      <c r="T74" s="990"/>
      <c r="U74" s="990"/>
      <c r="V74" s="990"/>
    </row>
    <row r="75" spans="1:22">
      <c r="A75" s="990"/>
      <c r="B75" s="990"/>
      <c r="C75" s="990"/>
      <c r="D75" s="990"/>
      <c r="E75" s="999"/>
      <c r="F75" s="999"/>
      <c r="G75" s="990"/>
      <c r="H75" s="990"/>
      <c r="I75" s="990"/>
      <c r="J75" s="990"/>
      <c r="K75" s="999"/>
      <c r="L75" s="999"/>
      <c r="M75" s="990"/>
      <c r="N75" s="990"/>
      <c r="O75" s="990"/>
      <c r="P75" s="990"/>
      <c r="Q75" s="999"/>
      <c r="R75" s="999"/>
      <c r="S75" s="990"/>
      <c r="T75" s="990"/>
      <c r="U75" s="990"/>
      <c r="V75" s="990"/>
    </row>
    <row r="76" spans="1:22">
      <c r="A76" s="990"/>
      <c r="B76" s="990"/>
      <c r="C76" s="990"/>
      <c r="D76" s="990"/>
      <c r="E76" s="999"/>
      <c r="F76" s="999"/>
      <c r="G76" s="990"/>
      <c r="H76" s="990"/>
      <c r="I76" s="990"/>
      <c r="J76" s="990"/>
      <c r="K76" s="999"/>
      <c r="L76" s="999"/>
      <c r="M76" s="990"/>
      <c r="N76" s="990"/>
      <c r="O76" s="990"/>
      <c r="P76" s="990"/>
      <c r="Q76" s="999"/>
      <c r="R76" s="999"/>
      <c r="S76" s="990"/>
      <c r="T76" s="990"/>
      <c r="U76" s="990"/>
      <c r="V76" s="990"/>
    </row>
    <row r="77" spans="1:22">
      <c r="A77" s="990"/>
      <c r="B77" s="990"/>
      <c r="C77" s="990"/>
      <c r="D77" s="990"/>
      <c r="E77" s="999"/>
      <c r="F77" s="999"/>
      <c r="G77" s="990"/>
      <c r="H77" s="990"/>
      <c r="I77" s="990"/>
      <c r="J77" s="990"/>
      <c r="K77" s="999"/>
      <c r="L77" s="999"/>
      <c r="M77" s="990"/>
      <c r="N77" s="990"/>
      <c r="O77" s="990"/>
      <c r="P77" s="990"/>
      <c r="Q77" s="999"/>
      <c r="R77" s="999"/>
      <c r="S77" s="990"/>
      <c r="T77" s="990"/>
      <c r="U77" s="990"/>
      <c r="V77" s="990"/>
    </row>
    <row r="78" spans="1:22">
      <c r="A78" s="990"/>
      <c r="B78" s="990"/>
      <c r="C78" s="990"/>
      <c r="D78" s="990"/>
      <c r="E78" s="999"/>
      <c r="F78" s="999"/>
      <c r="G78" s="990"/>
      <c r="H78" s="990"/>
      <c r="I78" s="990"/>
      <c r="J78" s="990"/>
      <c r="K78" s="999"/>
      <c r="L78" s="999"/>
      <c r="M78" s="990"/>
      <c r="N78" s="990"/>
      <c r="O78" s="990"/>
      <c r="P78" s="990"/>
      <c r="Q78" s="999"/>
      <c r="R78" s="999"/>
      <c r="S78" s="990"/>
      <c r="T78" s="990"/>
      <c r="U78" s="990"/>
      <c r="V78" s="990"/>
    </row>
    <row r="79" spans="1:22">
      <c r="A79" s="990"/>
      <c r="B79" s="990"/>
      <c r="C79" s="990"/>
      <c r="D79" s="990"/>
      <c r="E79" s="999"/>
      <c r="F79" s="999"/>
      <c r="G79" s="990"/>
      <c r="H79" s="990"/>
      <c r="I79" s="990"/>
      <c r="J79" s="990"/>
      <c r="K79" s="999"/>
      <c r="L79" s="999"/>
      <c r="M79" s="990"/>
      <c r="N79" s="990"/>
      <c r="O79" s="990"/>
      <c r="P79" s="990"/>
      <c r="Q79" s="999"/>
      <c r="R79" s="999"/>
      <c r="S79" s="990"/>
      <c r="T79" s="990"/>
      <c r="U79" s="990"/>
      <c r="V79" s="990"/>
    </row>
    <row r="80" spans="1:22">
      <c r="A80" s="990"/>
      <c r="B80" s="990"/>
      <c r="C80" s="990"/>
      <c r="D80" s="990"/>
      <c r="E80" s="999"/>
      <c r="F80" s="999"/>
      <c r="G80" s="990"/>
      <c r="H80" s="990"/>
      <c r="I80" s="990"/>
      <c r="J80" s="990"/>
      <c r="K80" s="999"/>
      <c r="L80" s="999"/>
      <c r="M80" s="990"/>
      <c r="N80" s="990"/>
      <c r="O80" s="990"/>
      <c r="P80" s="990"/>
      <c r="Q80" s="999"/>
      <c r="R80" s="999"/>
      <c r="S80" s="990"/>
      <c r="T80" s="990"/>
      <c r="U80" s="990"/>
      <c r="V80" s="990"/>
    </row>
    <row r="81" spans="1:22">
      <c r="A81" s="990"/>
      <c r="B81" s="990"/>
      <c r="C81" s="990"/>
      <c r="D81" s="990"/>
      <c r="E81" s="999"/>
      <c r="F81" s="999"/>
      <c r="G81" s="990"/>
      <c r="H81" s="990"/>
      <c r="I81" s="990"/>
      <c r="J81" s="990"/>
      <c r="K81" s="999"/>
      <c r="L81" s="999"/>
      <c r="M81" s="990"/>
      <c r="N81" s="990"/>
      <c r="O81" s="990"/>
      <c r="P81" s="990"/>
      <c r="Q81" s="999"/>
      <c r="R81" s="999"/>
      <c r="S81" s="990"/>
      <c r="T81" s="990"/>
      <c r="U81" s="990"/>
      <c r="V81" s="990"/>
    </row>
    <row r="82" spans="1:22">
      <c r="A82" s="990"/>
      <c r="B82" s="990"/>
      <c r="C82" s="990"/>
      <c r="D82" s="990"/>
      <c r="E82" s="999"/>
      <c r="F82" s="999"/>
      <c r="G82" s="990"/>
      <c r="H82" s="990"/>
      <c r="I82" s="990"/>
      <c r="J82" s="990"/>
      <c r="K82" s="999"/>
      <c r="L82" s="999"/>
      <c r="M82" s="990"/>
      <c r="N82" s="990"/>
      <c r="O82" s="990"/>
      <c r="P82" s="990"/>
      <c r="Q82" s="999"/>
      <c r="R82" s="999"/>
      <c r="S82" s="990"/>
      <c r="T82" s="990"/>
      <c r="U82" s="990"/>
      <c r="V82" s="990"/>
    </row>
    <row r="83" spans="1:22">
      <c r="A83" s="990"/>
      <c r="B83" s="990"/>
      <c r="C83" s="990"/>
      <c r="D83" s="990"/>
      <c r="E83" s="999"/>
      <c r="F83" s="999"/>
      <c r="G83" s="990"/>
      <c r="H83" s="990"/>
      <c r="I83" s="990"/>
      <c r="J83" s="990"/>
      <c r="K83" s="999"/>
      <c r="L83" s="999"/>
      <c r="M83" s="990"/>
      <c r="N83" s="990"/>
      <c r="O83" s="990"/>
      <c r="P83" s="990"/>
      <c r="Q83" s="999"/>
      <c r="R83" s="999"/>
      <c r="S83" s="990"/>
      <c r="T83" s="990"/>
      <c r="U83" s="990"/>
      <c r="V83" s="990"/>
    </row>
    <row r="84" spans="1:22">
      <c r="A84" s="990"/>
      <c r="B84" s="990"/>
      <c r="C84" s="990"/>
      <c r="D84" s="990"/>
      <c r="E84" s="999"/>
      <c r="F84" s="999"/>
      <c r="G84" s="990"/>
      <c r="H84" s="990"/>
      <c r="I84" s="990"/>
      <c r="J84" s="990"/>
      <c r="K84" s="999"/>
      <c r="L84" s="999"/>
      <c r="M84" s="990"/>
      <c r="N84" s="990"/>
      <c r="O84" s="990"/>
      <c r="P84" s="990"/>
      <c r="Q84" s="999"/>
      <c r="R84" s="999"/>
      <c r="S84" s="990"/>
      <c r="T84" s="990"/>
      <c r="U84" s="990"/>
      <c r="V84" s="990"/>
    </row>
    <row r="85" spans="1:22">
      <c r="A85" s="990"/>
      <c r="B85" s="990"/>
      <c r="C85" s="990"/>
      <c r="D85" s="990"/>
      <c r="E85" s="999"/>
      <c r="F85" s="999"/>
      <c r="G85" s="990"/>
      <c r="H85" s="990"/>
      <c r="I85" s="990"/>
      <c r="J85" s="990"/>
      <c r="K85" s="999"/>
      <c r="L85" s="999"/>
      <c r="M85" s="990"/>
      <c r="N85" s="990"/>
      <c r="O85" s="990"/>
      <c r="P85" s="990"/>
      <c r="Q85" s="999"/>
      <c r="R85" s="999"/>
      <c r="S85" s="990"/>
      <c r="T85" s="990"/>
      <c r="U85" s="990"/>
      <c r="V85" s="990"/>
    </row>
    <row r="86" spans="1:22">
      <c r="A86" s="990"/>
      <c r="B86" s="990"/>
      <c r="C86" s="990"/>
      <c r="D86" s="990"/>
      <c r="E86" s="999"/>
      <c r="F86" s="999"/>
      <c r="G86" s="990"/>
      <c r="H86" s="990"/>
      <c r="I86" s="990"/>
      <c r="J86" s="990"/>
      <c r="K86" s="999"/>
      <c r="L86" s="999"/>
      <c r="M86" s="990"/>
      <c r="N86" s="990"/>
      <c r="O86" s="990"/>
      <c r="P86" s="990"/>
      <c r="Q86" s="999"/>
      <c r="R86" s="999"/>
      <c r="S86" s="990"/>
      <c r="T86" s="990"/>
      <c r="U86" s="990"/>
      <c r="V86" s="990"/>
    </row>
    <row r="87" spans="1:22">
      <c r="A87" s="990"/>
      <c r="B87" s="990"/>
      <c r="C87" s="990"/>
      <c r="D87" s="990"/>
      <c r="E87" s="999"/>
      <c r="F87" s="999"/>
      <c r="G87" s="990"/>
      <c r="H87" s="990"/>
      <c r="I87" s="990"/>
      <c r="J87" s="990"/>
      <c r="K87" s="999"/>
      <c r="L87" s="999"/>
      <c r="M87" s="990"/>
      <c r="N87" s="990"/>
      <c r="O87" s="990"/>
      <c r="P87" s="990"/>
      <c r="Q87" s="999"/>
      <c r="R87" s="999"/>
      <c r="S87" s="990"/>
      <c r="T87" s="990"/>
      <c r="U87" s="990"/>
      <c r="V87" s="990"/>
    </row>
    <row r="88" spans="1:22">
      <c r="A88" s="990"/>
      <c r="B88" s="990"/>
      <c r="C88" s="990"/>
      <c r="D88" s="990"/>
      <c r="E88" s="999"/>
      <c r="F88" s="999"/>
      <c r="G88" s="990"/>
      <c r="H88" s="990"/>
      <c r="I88" s="990"/>
      <c r="J88" s="990"/>
      <c r="K88" s="999"/>
      <c r="L88" s="999"/>
      <c r="M88" s="990"/>
      <c r="N88" s="990"/>
      <c r="O88" s="990"/>
      <c r="P88" s="990"/>
      <c r="Q88" s="999"/>
      <c r="R88" s="999"/>
      <c r="S88" s="990"/>
      <c r="T88" s="990"/>
      <c r="U88" s="990"/>
      <c r="V88" s="990"/>
    </row>
    <row r="89" spans="1:22">
      <c r="A89" s="990"/>
      <c r="B89" s="990"/>
      <c r="C89" s="990"/>
      <c r="D89" s="990"/>
      <c r="E89" s="999"/>
      <c r="F89" s="999"/>
      <c r="G89" s="990"/>
      <c r="H89" s="990"/>
      <c r="I89" s="990"/>
      <c r="J89" s="990"/>
      <c r="K89" s="999"/>
      <c r="L89" s="999"/>
      <c r="M89" s="990"/>
      <c r="N89" s="990"/>
      <c r="O89" s="990"/>
      <c r="P89" s="990"/>
      <c r="Q89" s="999"/>
      <c r="R89" s="999"/>
      <c r="S89" s="990"/>
      <c r="T89" s="990"/>
      <c r="U89" s="990"/>
      <c r="V89" s="990"/>
    </row>
    <row r="90" spans="1:22">
      <c r="A90" s="990"/>
      <c r="B90" s="990"/>
      <c r="C90" s="990"/>
      <c r="D90" s="990"/>
      <c r="E90" s="999"/>
      <c r="F90" s="999"/>
      <c r="G90" s="990"/>
      <c r="H90" s="990"/>
      <c r="I90" s="990"/>
      <c r="J90" s="990"/>
      <c r="K90" s="999"/>
      <c r="L90" s="999"/>
      <c r="M90" s="990"/>
      <c r="N90" s="990"/>
      <c r="O90" s="990"/>
      <c r="P90" s="990"/>
      <c r="Q90" s="999"/>
      <c r="R90" s="999"/>
      <c r="S90" s="990"/>
      <c r="T90" s="990"/>
      <c r="U90" s="990"/>
      <c r="V90" s="990"/>
    </row>
    <row r="91" spans="1:22">
      <c r="A91" s="990"/>
      <c r="B91" s="990"/>
      <c r="C91" s="990"/>
      <c r="D91" s="990"/>
      <c r="E91" s="999"/>
      <c r="F91" s="999"/>
      <c r="G91" s="990"/>
      <c r="H91" s="990"/>
      <c r="I91" s="990"/>
      <c r="J91" s="990"/>
      <c r="K91" s="999"/>
      <c r="L91" s="999"/>
      <c r="M91" s="990"/>
      <c r="N91" s="990"/>
      <c r="O91" s="990"/>
      <c r="P91" s="990"/>
      <c r="Q91" s="999"/>
      <c r="R91" s="999"/>
      <c r="S91" s="990"/>
      <c r="T91" s="990"/>
      <c r="U91" s="990"/>
      <c r="V91" s="990"/>
    </row>
    <row r="92" spans="1:22">
      <c r="A92" s="990"/>
      <c r="B92" s="990"/>
      <c r="C92" s="990"/>
      <c r="D92" s="990"/>
      <c r="E92" s="999"/>
      <c r="F92" s="999"/>
      <c r="G92" s="990"/>
      <c r="H92" s="990"/>
      <c r="I92" s="990"/>
      <c r="J92" s="990"/>
      <c r="K92" s="999"/>
      <c r="L92" s="999"/>
      <c r="M92" s="990"/>
      <c r="N92" s="990"/>
      <c r="O92" s="990"/>
      <c r="P92" s="990"/>
      <c r="Q92" s="999"/>
      <c r="R92" s="999"/>
      <c r="S92" s="990"/>
      <c r="T92" s="990"/>
      <c r="U92" s="990"/>
      <c r="V92" s="990"/>
    </row>
    <row r="93" spans="1:22">
      <c r="A93" s="990"/>
      <c r="B93" s="990"/>
      <c r="C93" s="990"/>
      <c r="D93" s="990"/>
      <c r="E93" s="999"/>
      <c r="F93" s="999"/>
      <c r="G93" s="990"/>
      <c r="H93" s="990"/>
      <c r="I93" s="990"/>
      <c r="J93" s="990"/>
      <c r="K93" s="999"/>
      <c r="L93" s="999"/>
      <c r="M93" s="990"/>
      <c r="N93" s="990"/>
      <c r="O93" s="990"/>
      <c r="P93" s="990"/>
      <c r="Q93" s="999"/>
      <c r="R93" s="999"/>
      <c r="S93" s="990"/>
      <c r="T93" s="990"/>
      <c r="U93" s="990"/>
      <c r="V93" s="990"/>
    </row>
    <row r="94" spans="1:22">
      <c r="A94" s="990"/>
      <c r="B94" s="990"/>
      <c r="C94" s="990"/>
      <c r="D94" s="990"/>
      <c r="E94" s="999"/>
      <c r="F94" s="999"/>
      <c r="G94" s="990"/>
      <c r="H94" s="990"/>
      <c r="I94" s="990"/>
      <c r="J94" s="990"/>
      <c r="K94" s="999"/>
      <c r="L94" s="999"/>
      <c r="M94" s="990"/>
      <c r="N94" s="990"/>
      <c r="O94" s="990"/>
      <c r="P94" s="990"/>
      <c r="Q94" s="999"/>
      <c r="R94" s="999"/>
      <c r="S94" s="990"/>
      <c r="T94" s="990"/>
      <c r="U94" s="990"/>
      <c r="V94" s="990"/>
    </row>
    <row r="95" spans="1:22">
      <c r="A95" s="990"/>
      <c r="B95" s="990"/>
      <c r="C95" s="990"/>
      <c r="D95" s="990"/>
      <c r="E95" s="999"/>
      <c r="F95" s="999"/>
      <c r="G95" s="990"/>
      <c r="H95" s="990"/>
      <c r="I95" s="990"/>
      <c r="J95" s="990"/>
      <c r="K95" s="999"/>
      <c r="L95" s="999"/>
      <c r="M95" s="990"/>
      <c r="N95" s="990"/>
      <c r="O95" s="990"/>
      <c r="P95" s="990"/>
      <c r="Q95" s="999"/>
      <c r="R95" s="999"/>
      <c r="S95" s="990"/>
      <c r="T95" s="990"/>
      <c r="U95" s="990"/>
      <c r="V95" s="990"/>
    </row>
    <row r="96" spans="1:22">
      <c r="A96" s="990"/>
      <c r="B96" s="990"/>
      <c r="C96" s="990"/>
      <c r="D96" s="990"/>
      <c r="E96" s="999"/>
      <c r="F96" s="999"/>
      <c r="G96" s="990"/>
      <c r="H96" s="990"/>
      <c r="I96" s="990"/>
      <c r="J96" s="990"/>
      <c r="K96" s="999"/>
      <c r="L96" s="999"/>
      <c r="M96" s="990"/>
      <c r="N96" s="990"/>
      <c r="O96" s="990"/>
      <c r="P96" s="990"/>
      <c r="Q96" s="999"/>
      <c r="R96" s="999"/>
      <c r="S96" s="990"/>
      <c r="T96" s="990"/>
      <c r="U96" s="990"/>
      <c r="V96" s="990"/>
    </row>
    <row r="97" spans="1:22">
      <c r="A97" s="990"/>
      <c r="B97" s="990"/>
      <c r="C97" s="990"/>
      <c r="D97" s="990"/>
      <c r="E97" s="999"/>
      <c r="F97" s="999"/>
      <c r="G97" s="990"/>
      <c r="H97" s="990"/>
      <c r="I97" s="990"/>
      <c r="J97" s="990"/>
      <c r="K97" s="999"/>
      <c r="L97" s="999"/>
      <c r="M97" s="990"/>
      <c r="N97" s="990"/>
      <c r="O97" s="990"/>
      <c r="P97" s="990"/>
      <c r="Q97" s="999"/>
      <c r="R97" s="999"/>
      <c r="S97" s="990"/>
      <c r="T97" s="990"/>
      <c r="U97" s="990"/>
      <c r="V97" s="990"/>
    </row>
    <row r="98" spans="1:22">
      <c r="A98" s="990"/>
      <c r="B98" s="990"/>
      <c r="C98" s="990"/>
      <c r="D98" s="990"/>
      <c r="E98" s="999"/>
      <c r="F98" s="999"/>
      <c r="G98" s="990"/>
      <c r="H98" s="990"/>
      <c r="I98" s="990"/>
      <c r="J98" s="990"/>
      <c r="K98" s="999"/>
      <c r="L98" s="999"/>
      <c r="M98" s="990"/>
      <c r="N98" s="990"/>
      <c r="O98" s="990"/>
      <c r="P98" s="990"/>
      <c r="Q98" s="999"/>
      <c r="R98" s="999"/>
      <c r="S98" s="990"/>
      <c r="T98" s="990"/>
      <c r="U98" s="990"/>
      <c r="V98" s="990"/>
    </row>
    <row r="99" spans="1:22">
      <c r="A99" s="990"/>
      <c r="B99" s="990"/>
      <c r="C99" s="990"/>
      <c r="D99" s="990"/>
      <c r="E99" s="999"/>
      <c r="F99" s="999"/>
      <c r="G99" s="990"/>
      <c r="H99" s="990"/>
      <c r="I99" s="990"/>
      <c r="J99" s="990"/>
      <c r="K99" s="999"/>
      <c r="L99" s="999"/>
      <c r="M99" s="990"/>
      <c r="N99" s="990"/>
      <c r="O99" s="990"/>
      <c r="P99" s="990"/>
      <c r="Q99" s="999"/>
      <c r="R99" s="999"/>
      <c r="S99" s="990"/>
      <c r="T99" s="990"/>
      <c r="U99" s="990"/>
      <c r="V99" s="990"/>
    </row>
    <row r="100" spans="1:22">
      <c r="A100" s="990"/>
      <c r="B100" s="990"/>
      <c r="C100" s="990"/>
      <c r="D100" s="990"/>
      <c r="E100" s="999"/>
      <c r="F100" s="999"/>
      <c r="G100" s="990"/>
      <c r="H100" s="990"/>
      <c r="I100" s="990"/>
      <c r="J100" s="990"/>
      <c r="K100" s="999"/>
      <c r="L100" s="999"/>
      <c r="M100" s="990"/>
      <c r="N100" s="990"/>
      <c r="O100" s="990"/>
      <c r="P100" s="990"/>
      <c r="Q100" s="999"/>
      <c r="R100" s="999"/>
      <c r="S100" s="990"/>
      <c r="T100" s="990"/>
      <c r="U100" s="990"/>
      <c r="V100" s="990"/>
    </row>
    <row r="101" spans="1:22">
      <c r="A101" s="990"/>
      <c r="B101" s="990"/>
      <c r="C101" s="990"/>
      <c r="D101" s="990"/>
      <c r="E101" s="999"/>
      <c r="F101" s="999"/>
      <c r="G101" s="990"/>
      <c r="H101" s="990"/>
      <c r="I101" s="990"/>
      <c r="J101" s="990"/>
      <c r="K101" s="999"/>
      <c r="L101" s="999"/>
      <c r="M101" s="990"/>
      <c r="N101" s="990"/>
      <c r="O101" s="990"/>
      <c r="P101" s="990"/>
      <c r="Q101" s="999"/>
      <c r="R101" s="999"/>
      <c r="S101" s="990"/>
      <c r="T101" s="990"/>
      <c r="U101" s="990"/>
      <c r="V101" s="990"/>
    </row>
    <row r="102" spans="1:22">
      <c r="A102" s="990"/>
      <c r="B102" s="990"/>
      <c r="C102" s="990"/>
      <c r="D102" s="990"/>
      <c r="E102" s="999"/>
      <c r="F102" s="999"/>
      <c r="G102" s="990"/>
      <c r="H102" s="990"/>
      <c r="I102" s="990"/>
      <c r="J102" s="990"/>
      <c r="K102" s="999"/>
      <c r="L102" s="999"/>
      <c r="M102" s="990"/>
      <c r="N102" s="990"/>
      <c r="O102" s="990"/>
      <c r="P102" s="990"/>
      <c r="Q102" s="999"/>
      <c r="R102" s="999"/>
      <c r="S102" s="990"/>
      <c r="T102" s="990"/>
      <c r="U102" s="990"/>
      <c r="V102" s="990"/>
    </row>
    <row r="103" spans="1:22">
      <c r="A103" s="990"/>
      <c r="B103" s="990"/>
      <c r="C103" s="990"/>
      <c r="D103" s="990"/>
      <c r="E103" s="999"/>
      <c r="F103" s="999"/>
      <c r="G103" s="990"/>
      <c r="H103" s="990"/>
      <c r="I103" s="990"/>
      <c r="J103" s="990"/>
      <c r="K103" s="999"/>
      <c r="L103" s="999"/>
      <c r="M103" s="990"/>
      <c r="N103" s="990"/>
      <c r="O103" s="990"/>
      <c r="P103" s="990"/>
      <c r="Q103" s="999"/>
      <c r="R103" s="999"/>
      <c r="S103" s="990"/>
      <c r="T103" s="990"/>
      <c r="U103" s="990"/>
      <c r="V103" s="990"/>
    </row>
    <row r="104" spans="1:22">
      <c r="A104" s="990"/>
      <c r="B104" s="990"/>
      <c r="C104" s="990"/>
      <c r="D104" s="990"/>
      <c r="E104" s="999"/>
      <c r="F104" s="999"/>
      <c r="G104" s="990"/>
      <c r="H104" s="990"/>
      <c r="I104" s="990"/>
      <c r="J104" s="990"/>
      <c r="K104" s="999"/>
      <c r="L104" s="999"/>
      <c r="M104" s="990"/>
      <c r="N104" s="990"/>
      <c r="O104" s="990"/>
      <c r="P104" s="990"/>
      <c r="Q104" s="999"/>
      <c r="R104" s="999"/>
      <c r="S104" s="990"/>
      <c r="T104" s="990"/>
      <c r="U104" s="990"/>
      <c r="V104" s="990"/>
    </row>
    <row r="105" spans="1:22">
      <c r="A105" s="990"/>
      <c r="B105" s="990"/>
      <c r="C105" s="990"/>
      <c r="D105" s="990"/>
      <c r="E105" s="999"/>
      <c r="F105" s="999"/>
      <c r="G105" s="990"/>
      <c r="H105" s="990"/>
      <c r="I105" s="990"/>
      <c r="J105" s="990"/>
      <c r="K105" s="999"/>
      <c r="L105" s="999"/>
      <c r="M105" s="990"/>
      <c r="N105" s="990"/>
      <c r="O105" s="990"/>
      <c r="P105" s="990"/>
      <c r="Q105" s="999"/>
      <c r="R105" s="999"/>
      <c r="S105" s="990"/>
      <c r="T105" s="990"/>
      <c r="U105" s="990"/>
      <c r="V105" s="990"/>
    </row>
    <row r="106" spans="1:22">
      <c r="A106" s="990"/>
      <c r="B106" s="990"/>
      <c r="C106" s="990"/>
      <c r="D106" s="990"/>
      <c r="E106" s="999"/>
      <c r="F106" s="999"/>
      <c r="G106" s="990"/>
      <c r="H106" s="990"/>
      <c r="I106" s="990"/>
      <c r="J106" s="990"/>
      <c r="K106" s="999"/>
      <c r="L106" s="999"/>
      <c r="M106" s="990"/>
      <c r="N106" s="990"/>
      <c r="O106" s="990"/>
      <c r="P106" s="990"/>
      <c r="Q106" s="999"/>
      <c r="R106" s="999"/>
      <c r="S106" s="990"/>
      <c r="T106" s="990"/>
      <c r="U106" s="990"/>
      <c r="V106" s="990"/>
    </row>
    <row r="107" spans="1:22">
      <c r="A107" s="990"/>
      <c r="B107" s="990"/>
      <c r="C107" s="990"/>
      <c r="D107" s="990"/>
      <c r="E107" s="999"/>
      <c r="F107" s="999"/>
      <c r="G107" s="990"/>
      <c r="H107" s="990"/>
      <c r="I107" s="990"/>
      <c r="J107" s="990"/>
      <c r="K107" s="999"/>
      <c r="L107" s="999"/>
      <c r="M107" s="990"/>
      <c r="N107" s="990"/>
      <c r="O107" s="990"/>
      <c r="P107" s="990"/>
      <c r="Q107" s="999"/>
      <c r="R107" s="999"/>
      <c r="S107" s="990"/>
      <c r="T107" s="990"/>
      <c r="U107" s="990"/>
      <c r="V107" s="990"/>
    </row>
    <row r="108" spans="1:22">
      <c r="A108" s="990"/>
      <c r="B108" s="990"/>
      <c r="C108" s="990"/>
      <c r="D108" s="990"/>
      <c r="E108" s="999"/>
      <c r="F108" s="999"/>
      <c r="G108" s="990"/>
      <c r="H108" s="990"/>
      <c r="I108" s="990"/>
      <c r="J108" s="990"/>
      <c r="K108" s="999"/>
      <c r="L108" s="999"/>
      <c r="M108" s="990"/>
      <c r="N108" s="990"/>
      <c r="O108" s="990"/>
      <c r="P108" s="990"/>
      <c r="Q108" s="999"/>
      <c r="R108" s="999"/>
      <c r="S108" s="990"/>
      <c r="T108" s="990"/>
      <c r="U108" s="990"/>
      <c r="V108" s="990"/>
    </row>
    <row r="109" spans="1:22">
      <c r="A109" s="990"/>
      <c r="B109" s="990"/>
      <c r="C109" s="990"/>
      <c r="D109" s="990"/>
      <c r="E109" s="999"/>
      <c r="F109" s="999"/>
      <c r="G109" s="990"/>
      <c r="H109" s="990"/>
      <c r="I109" s="990"/>
      <c r="J109" s="990"/>
      <c r="K109" s="999"/>
      <c r="L109" s="999"/>
      <c r="M109" s="990"/>
      <c r="N109" s="990"/>
      <c r="O109" s="990"/>
      <c r="P109" s="990"/>
      <c r="Q109" s="999"/>
      <c r="R109" s="999"/>
      <c r="S109" s="990"/>
      <c r="T109" s="990"/>
      <c r="U109" s="990"/>
      <c r="V109" s="990"/>
    </row>
    <row r="110" spans="1:22">
      <c r="A110" s="990"/>
      <c r="B110" s="990"/>
      <c r="C110" s="990"/>
      <c r="D110" s="990"/>
      <c r="E110" s="999"/>
      <c r="F110" s="999"/>
      <c r="G110" s="990"/>
      <c r="H110" s="990"/>
      <c r="I110" s="990"/>
      <c r="J110" s="990"/>
      <c r="K110" s="999"/>
      <c r="L110" s="999"/>
      <c r="M110" s="990"/>
      <c r="N110" s="990"/>
      <c r="O110" s="990"/>
      <c r="P110" s="990"/>
      <c r="Q110" s="999"/>
      <c r="R110" s="999"/>
      <c r="S110" s="990"/>
      <c r="T110" s="990"/>
      <c r="U110" s="990"/>
      <c r="V110" s="990"/>
    </row>
    <row r="111" spans="1:22">
      <c r="A111" s="990"/>
      <c r="B111" s="990"/>
      <c r="C111" s="990"/>
      <c r="D111" s="990"/>
      <c r="E111" s="999"/>
      <c r="F111" s="999"/>
      <c r="G111" s="990"/>
      <c r="H111" s="990"/>
      <c r="I111" s="990"/>
      <c r="J111" s="990"/>
      <c r="K111" s="999"/>
      <c r="L111" s="999"/>
      <c r="M111" s="990"/>
      <c r="N111" s="990"/>
      <c r="O111" s="990"/>
      <c r="P111" s="990"/>
      <c r="Q111" s="999"/>
      <c r="R111" s="999"/>
      <c r="S111" s="990"/>
      <c r="T111" s="990"/>
      <c r="U111" s="990"/>
      <c r="V111" s="990"/>
    </row>
    <row r="112" spans="1:22">
      <c r="A112" s="990"/>
      <c r="B112" s="990"/>
      <c r="C112" s="990"/>
      <c r="D112" s="990"/>
      <c r="E112" s="999"/>
      <c r="F112" s="999"/>
      <c r="G112" s="990"/>
      <c r="H112" s="990"/>
      <c r="I112" s="990"/>
      <c r="J112" s="990"/>
      <c r="K112" s="999"/>
      <c r="L112" s="999"/>
      <c r="M112" s="990"/>
      <c r="N112" s="990"/>
      <c r="O112" s="990"/>
      <c r="P112" s="990"/>
      <c r="Q112" s="999"/>
      <c r="R112" s="999"/>
      <c r="S112" s="990"/>
      <c r="T112" s="990"/>
      <c r="U112" s="990"/>
      <c r="V112" s="990"/>
    </row>
    <row r="113" spans="1:22">
      <c r="A113" s="990"/>
      <c r="B113" s="990"/>
      <c r="C113" s="990"/>
      <c r="D113" s="990"/>
      <c r="E113" s="999"/>
      <c r="F113" s="999"/>
      <c r="G113" s="990"/>
      <c r="H113" s="990"/>
      <c r="I113" s="990"/>
      <c r="J113" s="990"/>
      <c r="K113" s="999"/>
      <c r="L113" s="999"/>
      <c r="M113" s="990"/>
      <c r="N113" s="990"/>
      <c r="O113" s="990"/>
      <c r="P113" s="990"/>
      <c r="Q113" s="999"/>
      <c r="R113" s="999"/>
      <c r="S113" s="990"/>
      <c r="T113" s="990"/>
      <c r="U113" s="990"/>
      <c r="V113" s="990"/>
    </row>
    <row r="114" spans="1:22">
      <c r="A114" s="990"/>
      <c r="B114" s="990"/>
      <c r="C114" s="990"/>
      <c r="D114" s="990"/>
      <c r="E114" s="999"/>
      <c r="F114" s="999"/>
      <c r="G114" s="990"/>
      <c r="H114" s="990"/>
      <c r="I114" s="990"/>
      <c r="J114" s="990"/>
      <c r="K114" s="999"/>
      <c r="L114" s="999"/>
      <c r="M114" s="990"/>
      <c r="N114" s="990"/>
      <c r="O114" s="990"/>
      <c r="P114" s="990"/>
      <c r="Q114" s="999"/>
      <c r="R114" s="999"/>
      <c r="S114" s="990"/>
      <c r="T114" s="990"/>
      <c r="U114" s="990"/>
      <c r="V114" s="990"/>
    </row>
    <row r="115" spans="1:22">
      <c r="A115" s="990"/>
      <c r="B115" s="990"/>
      <c r="C115" s="990"/>
      <c r="D115" s="990"/>
      <c r="E115" s="999"/>
      <c r="F115" s="999"/>
      <c r="G115" s="990"/>
      <c r="H115" s="990"/>
      <c r="I115" s="990"/>
      <c r="J115" s="990"/>
      <c r="K115" s="999"/>
      <c r="L115" s="999"/>
      <c r="M115" s="990"/>
      <c r="N115" s="990"/>
      <c r="O115" s="990"/>
      <c r="P115" s="990"/>
      <c r="Q115" s="999"/>
      <c r="R115" s="999"/>
      <c r="S115" s="990"/>
      <c r="T115" s="990"/>
      <c r="U115" s="990"/>
      <c r="V115" s="990"/>
    </row>
    <row r="116" spans="1:22">
      <c r="A116" s="990"/>
      <c r="B116" s="990"/>
      <c r="C116" s="990"/>
      <c r="D116" s="990"/>
      <c r="E116" s="999"/>
      <c r="F116" s="999"/>
      <c r="G116" s="990"/>
      <c r="H116" s="990"/>
      <c r="I116" s="990"/>
      <c r="J116" s="990"/>
      <c r="K116" s="999"/>
      <c r="L116" s="999"/>
      <c r="M116" s="990"/>
      <c r="N116" s="990"/>
      <c r="O116" s="990"/>
      <c r="P116" s="990"/>
      <c r="Q116" s="999"/>
      <c r="R116" s="999"/>
      <c r="S116" s="990"/>
      <c r="T116" s="990"/>
      <c r="U116" s="990"/>
      <c r="V116" s="990"/>
    </row>
    <row r="117" spans="1:22">
      <c r="A117" s="990"/>
      <c r="B117" s="990"/>
      <c r="C117" s="990"/>
      <c r="D117" s="990"/>
      <c r="E117" s="999"/>
      <c r="F117" s="999"/>
      <c r="G117" s="990"/>
      <c r="H117" s="990"/>
      <c r="I117" s="990"/>
      <c r="J117" s="990"/>
      <c r="K117" s="999"/>
      <c r="L117" s="999"/>
      <c r="M117" s="990"/>
      <c r="N117" s="990"/>
      <c r="O117" s="990"/>
      <c r="P117" s="990"/>
      <c r="Q117" s="999"/>
      <c r="R117" s="999"/>
      <c r="S117" s="990"/>
      <c r="T117" s="990"/>
      <c r="U117" s="990"/>
      <c r="V117" s="990"/>
    </row>
    <row r="118" spans="1:22">
      <c r="A118" s="990"/>
      <c r="B118" s="990"/>
      <c r="C118" s="990"/>
      <c r="D118" s="990"/>
      <c r="E118" s="999"/>
      <c r="F118" s="999"/>
      <c r="G118" s="990"/>
      <c r="H118" s="990"/>
      <c r="I118" s="990"/>
      <c r="J118" s="990"/>
      <c r="K118" s="999"/>
      <c r="L118" s="999"/>
      <c r="M118" s="990"/>
      <c r="N118" s="990"/>
      <c r="O118" s="990"/>
      <c r="P118" s="990"/>
      <c r="Q118" s="999"/>
      <c r="R118" s="999"/>
      <c r="S118" s="990"/>
      <c r="T118" s="990"/>
      <c r="U118" s="990"/>
      <c r="V118" s="990"/>
    </row>
    <row r="119" spans="1:22">
      <c r="A119" s="990"/>
      <c r="B119" s="990"/>
      <c r="C119" s="990"/>
      <c r="D119" s="990"/>
      <c r="E119" s="999"/>
      <c r="F119" s="999"/>
      <c r="G119" s="990"/>
      <c r="H119" s="990"/>
      <c r="I119" s="990"/>
      <c r="J119" s="990"/>
      <c r="K119" s="999"/>
      <c r="L119" s="999"/>
      <c r="M119" s="990"/>
      <c r="N119" s="990"/>
      <c r="O119" s="990"/>
      <c r="P119" s="990"/>
      <c r="Q119" s="999"/>
      <c r="R119" s="999"/>
      <c r="S119" s="990"/>
      <c r="T119" s="990"/>
      <c r="U119" s="990"/>
      <c r="V119" s="990"/>
    </row>
    <row r="120" spans="1:22">
      <c r="A120" s="990"/>
      <c r="B120" s="990"/>
      <c r="C120" s="990"/>
      <c r="D120" s="990"/>
      <c r="E120" s="999"/>
      <c r="F120" s="999"/>
      <c r="G120" s="990"/>
      <c r="H120" s="990"/>
      <c r="I120" s="990"/>
      <c r="J120" s="990"/>
      <c r="K120" s="999"/>
      <c r="L120" s="999"/>
      <c r="M120" s="990"/>
      <c r="N120" s="990"/>
      <c r="O120" s="990"/>
      <c r="P120" s="990"/>
      <c r="Q120" s="999"/>
      <c r="R120" s="999"/>
      <c r="S120" s="990"/>
      <c r="T120" s="990"/>
      <c r="U120" s="990"/>
      <c r="V120" s="990"/>
    </row>
    <row r="121" spans="1:22">
      <c r="A121" s="990"/>
      <c r="B121" s="990"/>
      <c r="C121" s="990"/>
      <c r="D121" s="990"/>
      <c r="E121" s="999"/>
      <c r="F121" s="999"/>
      <c r="G121" s="990"/>
      <c r="H121" s="990"/>
      <c r="I121" s="990"/>
      <c r="J121" s="990"/>
      <c r="K121" s="999"/>
      <c r="L121" s="999"/>
      <c r="M121" s="990"/>
      <c r="N121" s="990"/>
      <c r="O121" s="990"/>
      <c r="P121" s="990"/>
      <c r="Q121" s="999"/>
      <c r="R121" s="999"/>
      <c r="S121" s="990"/>
      <c r="T121" s="990"/>
      <c r="U121" s="990"/>
      <c r="V121" s="990"/>
    </row>
    <row r="122" spans="1:22">
      <c r="A122" s="990"/>
      <c r="B122" s="990"/>
      <c r="C122" s="990"/>
      <c r="D122" s="990"/>
      <c r="E122" s="999"/>
      <c r="F122" s="999"/>
      <c r="G122" s="990"/>
      <c r="H122" s="990"/>
      <c r="I122" s="990"/>
      <c r="J122" s="990"/>
      <c r="K122" s="999"/>
      <c r="L122" s="999"/>
      <c r="M122" s="990"/>
      <c r="N122" s="990"/>
      <c r="O122" s="990"/>
      <c r="P122" s="990"/>
      <c r="Q122" s="999"/>
      <c r="R122" s="999"/>
      <c r="S122" s="990"/>
      <c r="T122" s="990"/>
      <c r="U122" s="990"/>
      <c r="V122" s="990"/>
    </row>
    <row r="123" spans="1:22">
      <c r="A123" s="990"/>
      <c r="B123" s="990"/>
      <c r="C123" s="990"/>
      <c r="D123" s="990"/>
      <c r="E123" s="999"/>
      <c r="F123" s="999"/>
      <c r="G123" s="990"/>
      <c r="H123" s="990"/>
      <c r="I123" s="990"/>
      <c r="J123" s="990"/>
      <c r="K123" s="999"/>
      <c r="L123" s="999"/>
      <c r="M123" s="990"/>
      <c r="N123" s="990"/>
      <c r="O123" s="990"/>
      <c r="P123" s="990"/>
      <c r="Q123" s="999"/>
      <c r="R123" s="999"/>
      <c r="S123" s="990"/>
      <c r="T123" s="990"/>
      <c r="U123" s="990"/>
      <c r="V123" s="990"/>
    </row>
    <row r="124" spans="1:22">
      <c r="A124" s="990"/>
      <c r="B124" s="990"/>
      <c r="C124" s="990"/>
      <c r="D124" s="990"/>
      <c r="E124" s="999"/>
      <c r="F124" s="999"/>
      <c r="G124" s="990"/>
      <c r="H124" s="990"/>
      <c r="I124" s="990"/>
      <c r="J124" s="990"/>
      <c r="K124" s="999"/>
      <c r="L124" s="999"/>
      <c r="M124" s="990"/>
      <c r="N124" s="990"/>
      <c r="O124" s="990"/>
      <c r="P124" s="990"/>
      <c r="Q124" s="999"/>
      <c r="R124" s="999"/>
      <c r="S124" s="990"/>
      <c r="T124" s="990"/>
      <c r="U124" s="990"/>
      <c r="V124" s="990"/>
    </row>
    <row r="125" spans="1:22">
      <c r="A125" s="990"/>
      <c r="B125" s="990"/>
      <c r="C125" s="990"/>
      <c r="D125" s="990"/>
      <c r="E125" s="999"/>
      <c r="F125" s="999"/>
      <c r="G125" s="990"/>
      <c r="H125" s="990"/>
      <c r="I125" s="990"/>
      <c r="J125" s="990"/>
      <c r="K125" s="999"/>
      <c r="L125" s="999"/>
      <c r="M125" s="990"/>
      <c r="N125" s="990"/>
      <c r="O125" s="990"/>
      <c r="P125" s="990"/>
      <c r="Q125" s="999"/>
      <c r="R125" s="999"/>
      <c r="S125" s="990"/>
      <c r="T125" s="990"/>
      <c r="U125" s="990"/>
      <c r="V125" s="990"/>
    </row>
    <row r="126" spans="1:22">
      <c r="A126" s="990"/>
      <c r="B126" s="990"/>
      <c r="C126" s="990"/>
      <c r="D126" s="990"/>
      <c r="E126" s="999"/>
      <c r="F126" s="999"/>
      <c r="G126" s="990"/>
      <c r="H126" s="990"/>
      <c r="I126" s="990"/>
      <c r="J126" s="990"/>
      <c r="K126" s="999"/>
      <c r="L126" s="999"/>
      <c r="M126" s="990"/>
      <c r="N126" s="990"/>
      <c r="O126" s="990"/>
      <c r="P126" s="990"/>
      <c r="Q126" s="999"/>
      <c r="R126" s="999"/>
      <c r="S126" s="990"/>
      <c r="T126" s="990"/>
      <c r="U126" s="990"/>
      <c r="V126" s="990"/>
    </row>
    <row r="127" spans="1:22">
      <c r="A127" s="990"/>
      <c r="B127" s="990"/>
      <c r="C127" s="990"/>
      <c r="D127" s="990"/>
      <c r="E127" s="999"/>
      <c r="F127" s="999"/>
      <c r="G127" s="990"/>
      <c r="H127" s="990"/>
      <c r="I127" s="990"/>
      <c r="J127" s="990"/>
      <c r="K127" s="999"/>
      <c r="L127" s="999"/>
      <c r="M127" s="990"/>
      <c r="N127" s="990"/>
      <c r="O127" s="990"/>
      <c r="P127" s="990"/>
      <c r="Q127" s="999"/>
      <c r="R127" s="999"/>
      <c r="S127" s="990"/>
      <c r="T127" s="990"/>
      <c r="U127" s="990"/>
      <c r="V127" s="990"/>
    </row>
    <row r="128" spans="1:22">
      <c r="A128" s="990"/>
      <c r="B128" s="990"/>
      <c r="C128" s="990"/>
      <c r="D128" s="990"/>
      <c r="E128" s="999"/>
      <c r="F128" s="999"/>
      <c r="G128" s="990"/>
      <c r="H128" s="990"/>
      <c r="I128" s="990"/>
      <c r="J128" s="990"/>
      <c r="K128" s="999"/>
      <c r="L128" s="999"/>
      <c r="M128" s="990"/>
      <c r="N128" s="990"/>
      <c r="O128" s="990"/>
      <c r="P128" s="990"/>
      <c r="Q128" s="999"/>
      <c r="R128" s="999"/>
      <c r="S128" s="990"/>
      <c r="T128" s="990"/>
      <c r="U128" s="990"/>
      <c r="V128" s="990"/>
    </row>
    <row r="129" spans="1:22">
      <c r="A129" s="990"/>
      <c r="B129" s="990"/>
      <c r="C129" s="990"/>
      <c r="D129" s="990"/>
      <c r="E129" s="999"/>
      <c r="F129" s="999"/>
      <c r="G129" s="990"/>
      <c r="H129" s="990"/>
      <c r="I129" s="990"/>
      <c r="J129" s="990"/>
      <c r="K129" s="999"/>
      <c r="L129" s="999"/>
      <c r="M129" s="990"/>
      <c r="N129" s="990"/>
      <c r="O129" s="990"/>
      <c r="P129" s="990"/>
      <c r="Q129" s="999"/>
      <c r="R129" s="999"/>
      <c r="S129" s="990"/>
      <c r="T129" s="990"/>
      <c r="U129" s="990"/>
      <c r="V129" s="990"/>
    </row>
    <row r="130" spans="1:22">
      <c r="A130" s="990"/>
      <c r="B130" s="990"/>
      <c r="C130" s="990"/>
      <c r="D130" s="990"/>
      <c r="E130" s="999"/>
      <c r="F130" s="999"/>
      <c r="G130" s="990"/>
      <c r="H130" s="990"/>
      <c r="I130" s="990"/>
      <c r="J130" s="990"/>
      <c r="K130" s="999"/>
      <c r="L130" s="999"/>
      <c r="M130" s="990"/>
      <c r="N130" s="990"/>
      <c r="O130" s="990"/>
      <c r="P130" s="990"/>
      <c r="Q130" s="999"/>
      <c r="R130" s="999"/>
      <c r="S130" s="990"/>
      <c r="T130" s="990"/>
      <c r="U130" s="990"/>
      <c r="V130" s="990"/>
    </row>
    <row r="131" spans="1:22">
      <c r="A131" s="990"/>
      <c r="B131" s="990"/>
      <c r="C131" s="990"/>
      <c r="D131" s="990"/>
      <c r="E131" s="999"/>
      <c r="F131" s="999"/>
      <c r="G131" s="990"/>
      <c r="H131" s="990"/>
      <c r="I131" s="990"/>
      <c r="J131" s="990"/>
      <c r="K131" s="999"/>
      <c r="L131" s="999"/>
      <c r="M131" s="990"/>
      <c r="N131" s="990"/>
      <c r="O131" s="990"/>
      <c r="P131" s="990"/>
      <c r="Q131" s="999"/>
      <c r="R131" s="999"/>
      <c r="S131" s="990"/>
      <c r="T131" s="990"/>
      <c r="U131" s="990"/>
      <c r="V131" s="990"/>
    </row>
    <row r="132" spans="1:22">
      <c r="A132" s="990"/>
      <c r="B132" s="990"/>
      <c r="C132" s="990"/>
      <c r="D132" s="990"/>
      <c r="E132" s="999"/>
      <c r="F132" s="999"/>
      <c r="G132" s="990"/>
      <c r="H132" s="990"/>
      <c r="I132" s="990"/>
      <c r="J132" s="990"/>
      <c r="K132" s="999"/>
      <c r="L132" s="999"/>
      <c r="M132" s="990"/>
      <c r="N132" s="990"/>
      <c r="O132" s="990"/>
      <c r="P132" s="990"/>
      <c r="Q132" s="999"/>
      <c r="R132" s="999"/>
      <c r="S132" s="990"/>
      <c r="T132" s="990"/>
      <c r="U132" s="990"/>
      <c r="V132" s="990"/>
    </row>
    <row r="133" spans="1:22">
      <c r="A133" s="990"/>
      <c r="B133" s="990"/>
      <c r="C133" s="990"/>
      <c r="D133" s="990"/>
      <c r="E133" s="999"/>
      <c r="F133" s="999"/>
      <c r="G133" s="990"/>
      <c r="H133" s="990"/>
      <c r="I133" s="990"/>
      <c r="J133" s="990"/>
      <c r="K133" s="999"/>
      <c r="L133" s="999"/>
      <c r="M133" s="990"/>
      <c r="N133" s="990"/>
      <c r="O133" s="990"/>
      <c r="P133" s="990"/>
      <c r="Q133" s="999"/>
      <c r="R133" s="999"/>
      <c r="S133" s="990"/>
      <c r="T133" s="990"/>
      <c r="U133" s="990"/>
      <c r="V133" s="990"/>
    </row>
    <row r="134" spans="1:22">
      <c r="A134" s="990"/>
      <c r="B134" s="990"/>
      <c r="C134" s="990"/>
      <c r="D134" s="990"/>
      <c r="E134" s="999"/>
      <c r="F134" s="999"/>
      <c r="G134" s="990"/>
      <c r="H134" s="990"/>
      <c r="I134" s="990"/>
      <c r="J134" s="990"/>
      <c r="K134" s="999"/>
      <c r="L134" s="999"/>
      <c r="M134" s="990"/>
      <c r="N134" s="990"/>
      <c r="O134" s="990"/>
      <c r="P134" s="990"/>
      <c r="Q134" s="999"/>
      <c r="R134" s="999"/>
      <c r="S134" s="990"/>
      <c r="T134" s="990"/>
      <c r="U134" s="990"/>
      <c r="V134" s="990"/>
    </row>
    <row r="135" spans="1:22">
      <c r="A135" s="990"/>
      <c r="B135" s="990"/>
      <c r="C135" s="990"/>
      <c r="D135" s="990"/>
      <c r="E135" s="999"/>
      <c r="F135" s="999"/>
      <c r="G135" s="990"/>
      <c r="H135" s="990"/>
      <c r="I135" s="990"/>
      <c r="J135" s="990"/>
      <c r="K135" s="999"/>
      <c r="L135" s="999"/>
      <c r="M135" s="990"/>
      <c r="N135" s="990"/>
      <c r="O135" s="990"/>
      <c r="P135" s="990"/>
      <c r="Q135" s="999"/>
      <c r="R135" s="999"/>
      <c r="S135" s="990"/>
      <c r="T135" s="990"/>
      <c r="U135" s="990"/>
      <c r="V135" s="990"/>
    </row>
    <row r="136" spans="1:22">
      <c r="A136" s="990"/>
      <c r="B136" s="990"/>
      <c r="C136" s="990"/>
      <c r="D136" s="990"/>
      <c r="E136" s="999"/>
      <c r="F136" s="999"/>
      <c r="G136" s="990"/>
      <c r="H136" s="990"/>
      <c r="I136" s="990"/>
      <c r="J136" s="990"/>
      <c r="K136" s="999"/>
      <c r="L136" s="999"/>
      <c r="M136" s="990"/>
      <c r="N136" s="990"/>
      <c r="O136" s="990"/>
      <c r="P136" s="990"/>
      <c r="Q136" s="999"/>
      <c r="R136" s="999"/>
      <c r="S136" s="990"/>
      <c r="T136" s="990"/>
      <c r="U136" s="990"/>
      <c r="V136" s="990"/>
    </row>
    <row r="137" spans="1:22">
      <c r="A137" s="990"/>
      <c r="B137" s="990"/>
      <c r="C137" s="990"/>
      <c r="D137" s="990"/>
      <c r="E137" s="999"/>
      <c r="F137" s="999"/>
      <c r="G137" s="990"/>
      <c r="H137" s="990"/>
      <c r="I137" s="990"/>
      <c r="J137" s="990"/>
      <c r="K137" s="999"/>
      <c r="L137" s="999"/>
      <c r="M137" s="990"/>
      <c r="N137" s="990"/>
      <c r="O137" s="990"/>
      <c r="P137" s="990"/>
      <c r="Q137" s="999"/>
      <c r="R137" s="999"/>
      <c r="S137" s="990"/>
      <c r="T137" s="990"/>
      <c r="U137" s="990"/>
      <c r="V137" s="990"/>
    </row>
    <row r="138" spans="1:22">
      <c r="A138" s="990"/>
      <c r="B138" s="990"/>
      <c r="C138" s="990"/>
      <c r="D138" s="990"/>
      <c r="E138" s="999"/>
      <c r="F138" s="999"/>
      <c r="G138" s="990"/>
      <c r="H138" s="990"/>
      <c r="I138" s="990"/>
      <c r="J138" s="990"/>
      <c r="K138" s="999"/>
      <c r="L138" s="999"/>
      <c r="M138" s="990"/>
      <c r="N138" s="990"/>
      <c r="O138" s="990"/>
      <c r="P138" s="990"/>
      <c r="Q138" s="999"/>
      <c r="R138" s="999"/>
      <c r="S138" s="990"/>
      <c r="T138" s="990"/>
      <c r="U138" s="990"/>
      <c r="V138" s="990"/>
    </row>
    <row r="139" spans="1:22">
      <c r="A139" s="990"/>
      <c r="B139" s="990"/>
      <c r="C139" s="990"/>
      <c r="D139" s="990"/>
      <c r="E139" s="999"/>
      <c r="F139" s="999"/>
      <c r="G139" s="990"/>
      <c r="H139" s="990"/>
      <c r="I139" s="990"/>
      <c r="J139" s="990"/>
      <c r="K139" s="999"/>
      <c r="L139" s="999"/>
      <c r="M139" s="990"/>
      <c r="N139" s="990"/>
      <c r="O139" s="990"/>
      <c r="P139" s="990"/>
      <c r="Q139" s="999"/>
      <c r="R139" s="999"/>
      <c r="S139" s="990"/>
      <c r="T139" s="990"/>
      <c r="U139" s="990"/>
      <c r="V139" s="990"/>
    </row>
    <row r="140" spans="1:22">
      <c r="A140" s="990"/>
      <c r="B140" s="990"/>
      <c r="C140" s="990"/>
      <c r="D140" s="990"/>
      <c r="E140" s="999"/>
      <c r="F140" s="999"/>
      <c r="G140" s="990"/>
      <c r="H140" s="990"/>
      <c r="I140" s="990"/>
      <c r="J140" s="990"/>
      <c r="K140" s="999"/>
      <c r="L140" s="999"/>
      <c r="M140" s="990"/>
      <c r="N140" s="990"/>
      <c r="O140" s="990"/>
      <c r="P140" s="990"/>
      <c r="Q140" s="999"/>
      <c r="R140" s="999"/>
      <c r="S140" s="990"/>
      <c r="T140" s="990"/>
      <c r="U140" s="990"/>
      <c r="V140" s="990"/>
    </row>
    <row r="141" spans="1:22">
      <c r="A141" s="990"/>
      <c r="B141" s="990"/>
      <c r="C141" s="990"/>
      <c r="D141" s="990"/>
      <c r="E141" s="999"/>
      <c r="F141" s="999"/>
      <c r="G141" s="990"/>
      <c r="H141" s="990"/>
      <c r="I141" s="990"/>
      <c r="J141" s="990"/>
      <c r="K141" s="999"/>
      <c r="L141" s="999"/>
      <c r="M141" s="990"/>
      <c r="N141" s="990"/>
      <c r="O141" s="990"/>
      <c r="P141" s="990"/>
      <c r="Q141" s="999"/>
      <c r="R141" s="999"/>
      <c r="S141" s="990"/>
      <c r="T141" s="990"/>
      <c r="U141" s="990"/>
      <c r="V141" s="990"/>
    </row>
    <row r="142" spans="1:22">
      <c r="A142" s="990"/>
      <c r="B142" s="990"/>
      <c r="C142" s="990"/>
      <c r="D142" s="990"/>
      <c r="E142" s="999"/>
      <c r="F142" s="999"/>
      <c r="G142" s="990"/>
      <c r="H142" s="990"/>
      <c r="I142" s="990"/>
      <c r="J142" s="990"/>
      <c r="K142" s="999"/>
      <c r="L142" s="999"/>
      <c r="M142" s="990"/>
      <c r="N142" s="990"/>
      <c r="O142" s="990"/>
      <c r="P142" s="990"/>
      <c r="Q142" s="999"/>
      <c r="R142" s="999"/>
      <c r="S142" s="990"/>
      <c r="T142" s="990"/>
      <c r="U142" s="990"/>
      <c r="V142" s="990"/>
    </row>
    <row r="143" spans="1:22">
      <c r="A143" s="990"/>
      <c r="B143" s="990"/>
      <c r="C143" s="990"/>
      <c r="D143" s="990"/>
      <c r="E143" s="999"/>
      <c r="F143" s="999"/>
      <c r="G143" s="990"/>
      <c r="H143" s="990"/>
      <c r="I143" s="990"/>
      <c r="J143" s="990"/>
      <c r="K143" s="999"/>
      <c r="L143" s="999"/>
      <c r="M143" s="990"/>
      <c r="N143" s="990"/>
      <c r="O143" s="990"/>
      <c r="P143" s="990"/>
      <c r="Q143" s="999"/>
      <c r="R143" s="999"/>
      <c r="S143" s="990"/>
      <c r="T143" s="990"/>
      <c r="U143" s="990"/>
      <c r="V143" s="990"/>
    </row>
    <row r="144" spans="1:22">
      <c r="A144" s="990"/>
      <c r="B144" s="990"/>
      <c r="C144" s="990"/>
      <c r="D144" s="990"/>
      <c r="E144" s="999"/>
      <c r="F144" s="999"/>
      <c r="G144" s="990"/>
      <c r="H144" s="990"/>
      <c r="I144" s="990"/>
      <c r="J144" s="990"/>
      <c r="K144" s="999"/>
      <c r="L144" s="999"/>
      <c r="M144" s="990"/>
      <c r="N144" s="990"/>
      <c r="O144" s="990"/>
      <c r="P144" s="990"/>
      <c r="Q144" s="999"/>
      <c r="R144" s="999"/>
      <c r="S144" s="990"/>
      <c r="T144" s="990"/>
      <c r="U144" s="990"/>
      <c r="V144" s="990"/>
    </row>
    <row r="145" spans="1:22">
      <c r="A145" s="990"/>
      <c r="B145" s="990"/>
      <c r="C145" s="990"/>
      <c r="D145" s="990"/>
      <c r="E145" s="999"/>
      <c r="F145" s="999"/>
      <c r="G145" s="990"/>
      <c r="H145" s="990"/>
      <c r="I145" s="990"/>
      <c r="J145" s="990"/>
      <c r="K145" s="999"/>
      <c r="L145" s="999"/>
      <c r="M145" s="990"/>
      <c r="N145" s="990"/>
      <c r="O145" s="990"/>
      <c r="P145" s="990"/>
      <c r="Q145" s="999"/>
      <c r="R145" s="999"/>
      <c r="S145" s="990"/>
      <c r="T145" s="990"/>
      <c r="U145" s="990"/>
      <c r="V145" s="990"/>
    </row>
    <row r="146" spans="1:22">
      <c r="A146" s="990"/>
      <c r="B146" s="990"/>
      <c r="C146" s="990"/>
      <c r="D146" s="990"/>
      <c r="E146" s="999"/>
      <c r="F146" s="999"/>
      <c r="G146" s="990"/>
      <c r="H146" s="990"/>
      <c r="I146" s="990"/>
      <c r="J146" s="990"/>
      <c r="K146" s="999"/>
      <c r="L146" s="999"/>
      <c r="M146" s="990"/>
      <c r="N146" s="990"/>
      <c r="O146" s="990"/>
      <c r="P146" s="990"/>
      <c r="Q146" s="999"/>
      <c r="R146" s="999"/>
      <c r="S146" s="990"/>
      <c r="T146" s="990"/>
      <c r="U146" s="990"/>
      <c r="V146" s="990"/>
    </row>
    <row r="147" spans="1:22">
      <c r="A147" s="990"/>
      <c r="B147" s="990"/>
      <c r="C147" s="990"/>
      <c r="D147" s="990"/>
      <c r="E147" s="999"/>
      <c r="F147" s="999"/>
      <c r="G147" s="990"/>
      <c r="H147" s="990"/>
      <c r="I147" s="990"/>
      <c r="J147" s="990"/>
      <c r="K147" s="999"/>
      <c r="L147" s="999"/>
      <c r="M147" s="990"/>
      <c r="N147" s="990"/>
      <c r="O147" s="990"/>
      <c r="P147" s="990"/>
      <c r="Q147" s="999"/>
      <c r="R147" s="999"/>
      <c r="S147" s="990"/>
      <c r="T147" s="990"/>
      <c r="U147" s="990"/>
      <c r="V147" s="990"/>
    </row>
    <row r="148" spans="1:22">
      <c r="A148" s="990"/>
      <c r="B148" s="990"/>
      <c r="C148" s="990"/>
      <c r="D148" s="990"/>
      <c r="E148" s="999"/>
      <c r="F148" s="999"/>
      <c r="G148" s="990"/>
      <c r="H148" s="990"/>
      <c r="I148" s="990"/>
      <c r="J148" s="990"/>
      <c r="K148" s="999"/>
      <c r="L148" s="999"/>
      <c r="M148" s="990"/>
      <c r="N148" s="990"/>
      <c r="O148" s="990"/>
      <c r="P148" s="990"/>
      <c r="Q148" s="999"/>
      <c r="R148" s="999"/>
      <c r="S148" s="990"/>
      <c r="T148" s="990"/>
      <c r="U148" s="990"/>
      <c r="V148" s="990"/>
    </row>
    <row r="149" spans="1:22">
      <c r="A149" s="990"/>
      <c r="B149" s="990"/>
      <c r="C149" s="990"/>
      <c r="D149" s="990"/>
      <c r="E149" s="999"/>
      <c r="F149" s="999"/>
      <c r="G149" s="990"/>
      <c r="H149" s="990"/>
      <c r="I149" s="990"/>
      <c r="J149" s="990"/>
      <c r="K149" s="999"/>
      <c r="L149" s="999"/>
      <c r="M149" s="990"/>
      <c r="N149" s="990"/>
      <c r="O149" s="990"/>
      <c r="P149" s="990"/>
      <c r="Q149" s="999"/>
      <c r="R149" s="999"/>
      <c r="S149" s="990"/>
      <c r="T149" s="990"/>
      <c r="U149" s="990"/>
      <c r="V149" s="990"/>
    </row>
    <row r="150" spans="1:22">
      <c r="A150" s="990"/>
      <c r="B150" s="990"/>
      <c r="C150" s="990"/>
      <c r="D150" s="990"/>
      <c r="E150" s="999"/>
      <c r="F150" s="999"/>
      <c r="G150" s="990"/>
      <c r="H150" s="990"/>
      <c r="I150" s="990"/>
      <c r="J150" s="990"/>
      <c r="K150" s="999"/>
      <c r="L150" s="999"/>
      <c r="M150" s="990"/>
      <c r="N150" s="990"/>
      <c r="O150" s="990"/>
      <c r="P150" s="990"/>
      <c r="Q150" s="999"/>
      <c r="R150" s="999"/>
      <c r="S150" s="990"/>
      <c r="T150" s="990"/>
      <c r="U150" s="990"/>
      <c r="V150" s="990"/>
    </row>
    <row r="151" spans="1:22">
      <c r="A151" s="990"/>
      <c r="B151" s="990"/>
      <c r="C151" s="990"/>
      <c r="D151" s="990"/>
      <c r="E151" s="999"/>
      <c r="F151" s="999"/>
      <c r="G151" s="990"/>
      <c r="H151" s="990"/>
      <c r="I151" s="990"/>
      <c r="J151" s="990"/>
      <c r="K151" s="999"/>
      <c r="L151" s="999"/>
      <c r="M151" s="990"/>
      <c r="N151" s="990"/>
      <c r="O151" s="990"/>
      <c r="P151" s="990"/>
      <c r="Q151" s="999"/>
      <c r="R151" s="999"/>
      <c r="S151" s="990"/>
      <c r="T151" s="990"/>
      <c r="U151" s="990"/>
      <c r="V151" s="990"/>
    </row>
    <row r="152" spans="1:22">
      <c r="A152" s="990"/>
      <c r="B152" s="990"/>
      <c r="C152" s="990"/>
      <c r="D152" s="990"/>
      <c r="E152" s="999"/>
      <c r="F152" s="999"/>
      <c r="G152" s="990"/>
      <c r="H152" s="990"/>
      <c r="I152" s="990"/>
      <c r="J152" s="990"/>
      <c r="K152" s="999"/>
      <c r="L152" s="999"/>
      <c r="M152" s="990"/>
      <c r="N152" s="990"/>
      <c r="O152" s="990"/>
      <c r="P152" s="990"/>
      <c r="Q152" s="999"/>
      <c r="R152" s="999"/>
      <c r="S152" s="990"/>
      <c r="T152" s="990"/>
      <c r="U152" s="990"/>
      <c r="V152" s="990"/>
    </row>
    <row r="153" spans="1:22">
      <c r="A153" s="990"/>
      <c r="B153" s="990"/>
      <c r="C153" s="990"/>
      <c r="D153" s="990"/>
      <c r="E153" s="999"/>
      <c r="F153" s="999"/>
      <c r="G153" s="990"/>
      <c r="H153" s="990"/>
      <c r="I153" s="990"/>
      <c r="J153" s="990"/>
      <c r="K153" s="999"/>
      <c r="L153" s="999"/>
      <c r="M153" s="990"/>
      <c r="N153" s="990"/>
      <c r="O153" s="990"/>
      <c r="P153" s="990"/>
      <c r="Q153" s="999"/>
      <c r="R153" s="999"/>
      <c r="S153" s="990"/>
      <c r="T153" s="990"/>
      <c r="U153" s="990"/>
      <c r="V153" s="990"/>
    </row>
    <row r="154" spans="1:22">
      <c r="A154" s="990"/>
      <c r="B154" s="990"/>
      <c r="C154" s="990"/>
      <c r="D154" s="990"/>
      <c r="E154" s="999"/>
      <c r="F154" s="999"/>
      <c r="G154" s="990"/>
      <c r="H154" s="990"/>
      <c r="I154" s="990"/>
      <c r="J154" s="990"/>
      <c r="K154" s="999"/>
      <c r="L154" s="999"/>
      <c r="M154" s="990"/>
      <c r="N154" s="990"/>
      <c r="O154" s="990"/>
      <c r="P154" s="990"/>
      <c r="Q154" s="999"/>
      <c r="R154" s="999"/>
      <c r="S154" s="990"/>
      <c r="T154" s="990"/>
      <c r="U154" s="990"/>
      <c r="V154" s="990"/>
    </row>
    <row r="155" spans="1:22">
      <c r="A155" s="990"/>
      <c r="B155" s="990"/>
      <c r="C155" s="990"/>
      <c r="D155" s="990"/>
      <c r="E155" s="999"/>
      <c r="F155" s="999"/>
      <c r="G155" s="990"/>
      <c r="H155" s="990"/>
      <c r="I155" s="990"/>
      <c r="J155" s="990"/>
      <c r="K155" s="999"/>
      <c r="L155" s="999"/>
      <c r="M155" s="990"/>
      <c r="N155" s="990"/>
      <c r="O155" s="990"/>
      <c r="P155" s="990"/>
      <c r="Q155" s="999"/>
      <c r="R155" s="999"/>
      <c r="S155" s="990"/>
      <c r="T155" s="990"/>
      <c r="U155" s="990"/>
      <c r="V155" s="990"/>
    </row>
    <row r="156" spans="1:22">
      <c r="A156" s="990"/>
      <c r="B156" s="990"/>
      <c r="C156" s="990"/>
      <c r="D156" s="990"/>
      <c r="E156" s="999"/>
      <c r="F156" s="999"/>
      <c r="G156" s="990"/>
      <c r="H156" s="990"/>
      <c r="I156" s="990"/>
      <c r="J156" s="990"/>
      <c r="K156" s="999"/>
      <c r="L156" s="999"/>
      <c r="M156" s="990"/>
      <c r="N156" s="990"/>
      <c r="O156" s="990"/>
      <c r="P156" s="990"/>
      <c r="Q156" s="999"/>
      <c r="R156" s="999"/>
      <c r="S156" s="990"/>
      <c r="T156" s="990"/>
      <c r="U156" s="990"/>
      <c r="V156" s="990"/>
    </row>
    <row r="157" spans="1:22">
      <c r="A157" s="990"/>
      <c r="B157" s="990"/>
      <c r="C157" s="990"/>
      <c r="D157" s="990"/>
      <c r="E157" s="999"/>
      <c r="F157" s="999"/>
      <c r="G157" s="990"/>
      <c r="H157" s="990"/>
      <c r="I157" s="990"/>
      <c r="J157" s="990"/>
      <c r="K157" s="999"/>
      <c r="L157" s="999"/>
      <c r="M157" s="990"/>
      <c r="N157" s="990"/>
      <c r="O157" s="990"/>
      <c r="P157" s="990"/>
      <c r="Q157" s="999"/>
      <c r="R157" s="999"/>
      <c r="S157" s="990"/>
      <c r="T157" s="990"/>
      <c r="U157" s="990"/>
      <c r="V157" s="990"/>
    </row>
    <row r="158" spans="1:22">
      <c r="A158" s="990"/>
      <c r="B158" s="990"/>
      <c r="C158" s="990"/>
      <c r="D158" s="990"/>
      <c r="E158" s="999"/>
      <c r="F158" s="999"/>
      <c r="G158" s="990"/>
      <c r="H158" s="990"/>
      <c r="I158" s="990"/>
      <c r="J158" s="990"/>
      <c r="K158" s="999"/>
      <c r="L158" s="999"/>
      <c r="M158" s="990"/>
      <c r="N158" s="990"/>
      <c r="O158" s="990"/>
      <c r="P158" s="990"/>
      <c r="Q158" s="999"/>
      <c r="R158" s="999"/>
      <c r="S158" s="990"/>
      <c r="T158" s="990"/>
      <c r="U158" s="990"/>
      <c r="V158" s="990"/>
    </row>
    <row r="159" spans="1:22">
      <c r="A159" s="990"/>
      <c r="B159" s="990"/>
      <c r="C159" s="990"/>
      <c r="D159" s="990"/>
      <c r="E159" s="999"/>
      <c r="F159" s="999"/>
      <c r="G159" s="990"/>
      <c r="H159" s="990"/>
      <c r="I159" s="990"/>
      <c r="J159" s="990"/>
      <c r="K159" s="999"/>
      <c r="L159" s="999"/>
      <c r="M159" s="990"/>
      <c r="N159" s="990"/>
      <c r="O159" s="990"/>
      <c r="P159" s="990"/>
      <c r="Q159" s="999"/>
      <c r="R159" s="999"/>
      <c r="S159" s="990"/>
      <c r="T159" s="990"/>
      <c r="U159" s="990"/>
      <c r="V159" s="990"/>
    </row>
    <row r="160" spans="1:22">
      <c r="A160" s="990"/>
      <c r="B160" s="990"/>
      <c r="C160" s="990"/>
      <c r="D160" s="990"/>
      <c r="E160" s="999"/>
      <c r="F160" s="999"/>
      <c r="G160" s="990"/>
      <c r="H160" s="990"/>
      <c r="I160" s="990"/>
      <c r="J160" s="990"/>
      <c r="K160" s="999"/>
      <c r="L160" s="999"/>
      <c r="M160" s="990"/>
      <c r="N160" s="990"/>
      <c r="O160" s="990"/>
      <c r="P160" s="990"/>
      <c r="Q160" s="999"/>
      <c r="R160" s="999"/>
      <c r="S160" s="990"/>
      <c r="T160" s="990"/>
      <c r="U160" s="990"/>
      <c r="V160" s="990"/>
    </row>
    <row r="161" spans="1:22">
      <c r="A161" s="990"/>
      <c r="B161" s="990"/>
      <c r="C161" s="990"/>
      <c r="D161" s="990"/>
      <c r="E161" s="999"/>
      <c r="F161" s="999"/>
      <c r="G161" s="990"/>
      <c r="H161" s="990"/>
      <c r="I161" s="990"/>
      <c r="J161" s="990"/>
      <c r="K161" s="999"/>
      <c r="L161" s="999"/>
      <c r="M161" s="990"/>
      <c r="N161" s="990"/>
      <c r="O161" s="990"/>
      <c r="P161" s="990"/>
      <c r="Q161" s="999"/>
      <c r="R161" s="999"/>
      <c r="S161" s="990"/>
      <c r="T161" s="990"/>
      <c r="U161" s="990"/>
      <c r="V161" s="990"/>
    </row>
    <row r="162" spans="1:22">
      <c r="A162" s="990"/>
      <c r="B162" s="990"/>
      <c r="C162" s="990"/>
      <c r="D162" s="990"/>
      <c r="E162" s="999"/>
      <c r="F162" s="999"/>
      <c r="G162" s="990"/>
      <c r="H162" s="990"/>
      <c r="I162" s="990"/>
      <c r="J162" s="990"/>
      <c r="K162" s="999"/>
      <c r="L162" s="999"/>
      <c r="M162" s="990"/>
      <c r="N162" s="990"/>
      <c r="O162" s="990"/>
      <c r="P162" s="990"/>
      <c r="Q162" s="999"/>
      <c r="R162" s="999"/>
      <c r="S162" s="990"/>
      <c r="T162" s="990"/>
      <c r="U162" s="990"/>
      <c r="V162" s="990"/>
    </row>
    <row r="163" spans="1:22">
      <c r="A163" s="990"/>
      <c r="B163" s="990"/>
      <c r="C163" s="990"/>
      <c r="D163" s="990"/>
      <c r="E163" s="999"/>
      <c r="F163" s="999"/>
      <c r="G163" s="990"/>
      <c r="H163" s="990"/>
      <c r="I163" s="990"/>
      <c r="J163" s="990"/>
      <c r="K163" s="999"/>
      <c r="L163" s="999"/>
      <c r="M163" s="990"/>
      <c r="N163" s="990"/>
      <c r="O163" s="990"/>
      <c r="P163" s="990"/>
      <c r="Q163" s="999"/>
      <c r="R163" s="999"/>
      <c r="S163" s="990"/>
      <c r="T163" s="990"/>
      <c r="U163" s="990"/>
      <c r="V163" s="990"/>
    </row>
    <row r="164" spans="1:22">
      <c r="A164" s="990"/>
      <c r="B164" s="990"/>
      <c r="C164" s="990"/>
      <c r="D164" s="990"/>
      <c r="E164" s="999"/>
      <c r="F164" s="999"/>
      <c r="G164" s="990"/>
      <c r="H164" s="990"/>
      <c r="I164" s="990"/>
      <c r="J164" s="990"/>
      <c r="K164" s="999"/>
      <c r="L164" s="999"/>
      <c r="M164" s="990"/>
      <c r="N164" s="990"/>
      <c r="O164" s="990"/>
      <c r="P164" s="990"/>
      <c r="Q164" s="999"/>
      <c r="R164" s="999"/>
      <c r="S164" s="990"/>
      <c r="T164" s="990"/>
      <c r="U164" s="990"/>
      <c r="V164" s="990"/>
    </row>
    <row r="165" spans="1:22">
      <c r="A165" s="990"/>
      <c r="B165" s="990"/>
      <c r="C165" s="990"/>
      <c r="D165" s="990"/>
      <c r="E165" s="999"/>
      <c r="F165" s="999"/>
      <c r="G165" s="990"/>
      <c r="H165" s="990"/>
      <c r="I165" s="990"/>
      <c r="J165" s="990"/>
      <c r="K165" s="999"/>
      <c r="L165" s="999"/>
      <c r="M165" s="990"/>
      <c r="N165" s="990"/>
      <c r="O165" s="990"/>
      <c r="P165" s="990"/>
      <c r="Q165" s="999"/>
      <c r="R165" s="999"/>
      <c r="S165" s="990"/>
      <c r="T165" s="990"/>
      <c r="U165" s="990"/>
      <c r="V165" s="990"/>
    </row>
    <row r="166" spans="1:22">
      <c r="A166" s="990"/>
      <c r="B166" s="990"/>
      <c r="C166" s="990"/>
      <c r="D166" s="990"/>
      <c r="E166" s="999"/>
      <c r="F166" s="999"/>
      <c r="G166" s="990"/>
      <c r="H166" s="990"/>
      <c r="I166" s="990"/>
      <c r="J166" s="990"/>
      <c r="K166" s="999"/>
      <c r="L166" s="999"/>
      <c r="M166" s="990"/>
      <c r="N166" s="990"/>
      <c r="O166" s="990"/>
      <c r="P166" s="990"/>
      <c r="Q166" s="999"/>
      <c r="R166" s="999"/>
      <c r="S166" s="990"/>
      <c r="T166" s="990"/>
      <c r="U166" s="990"/>
      <c r="V166" s="990"/>
    </row>
    <row r="167" spans="1:22">
      <c r="A167" s="990"/>
      <c r="B167" s="990"/>
      <c r="C167" s="990"/>
      <c r="D167" s="990"/>
      <c r="E167" s="999"/>
      <c r="F167" s="999"/>
      <c r="G167" s="990"/>
      <c r="H167" s="990"/>
      <c r="I167" s="990"/>
      <c r="J167" s="990"/>
      <c r="K167" s="999"/>
      <c r="L167" s="999"/>
      <c r="M167" s="990"/>
      <c r="N167" s="990"/>
      <c r="O167" s="990"/>
      <c r="P167" s="990"/>
      <c r="Q167" s="999"/>
      <c r="R167" s="999"/>
      <c r="S167" s="990"/>
      <c r="T167" s="990"/>
      <c r="U167" s="990"/>
      <c r="V167" s="990"/>
    </row>
    <row r="168" spans="1:22">
      <c r="A168" s="990"/>
      <c r="B168" s="990"/>
      <c r="C168" s="990"/>
      <c r="D168" s="990"/>
      <c r="E168" s="999"/>
      <c r="F168" s="999"/>
      <c r="G168" s="990"/>
      <c r="H168" s="990"/>
      <c r="I168" s="990"/>
      <c r="J168" s="990"/>
      <c r="K168" s="999"/>
      <c r="L168" s="999"/>
      <c r="M168" s="990"/>
      <c r="N168" s="990"/>
      <c r="O168" s="990"/>
      <c r="P168" s="990"/>
      <c r="Q168" s="999"/>
      <c r="R168" s="999"/>
      <c r="S168" s="990"/>
      <c r="T168" s="990"/>
      <c r="U168" s="990"/>
      <c r="V168" s="990"/>
    </row>
    <row r="169" spans="1:22">
      <c r="A169" s="990"/>
      <c r="B169" s="990"/>
      <c r="C169" s="990"/>
      <c r="D169" s="990"/>
      <c r="E169" s="999"/>
      <c r="F169" s="999"/>
      <c r="G169" s="990"/>
      <c r="H169" s="990"/>
      <c r="I169" s="990"/>
      <c r="J169" s="990"/>
      <c r="K169" s="999"/>
      <c r="L169" s="999"/>
      <c r="M169" s="990"/>
      <c r="N169" s="990"/>
      <c r="O169" s="990"/>
      <c r="P169" s="990"/>
      <c r="Q169" s="999"/>
      <c r="R169" s="999"/>
      <c r="S169" s="990"/>
      <c r="T169" s="990"/>
      <c r="U169" s="990"/>
      <c r="V169" s="990"/>
    </row>
    <row r="170" spans="1:22">
      <c r="A170" s="990"/>
      <c r="B170" s="990"/>
      <c r="C170" s="990"/>
      <c r="D170" s="990"/>
      <c r="E170" s="999"/>
      <c r="F170" s="999"/>
      <c r="G170" s="990"/>
      <c r="H170" s="990"/>
      <c r="I170" s="990"/>
      <c r="J170" s="990"/>
      <c r="K170" s="999"/>
      <c r="L170" s="999"/>
      <c r="M170" s="990"/>
      <c r="N170" s="990"/>
      <c r="O170" s="990"/>
      <c r="P170" s="990"/>
      <c r="Q170" s="999"/>
      <c r="R170" s="999"/>
      <c r="S170" s="990"/>
      <c r="T170" s="990"/>
      <c r="U170" s="990"/>
      <c r="V170" s="990"/>
    </row>
    <row r="171" spans="1:22">
      <c r="A171" s="990"/>
      <c r="B171" s="990"/>
      <c r="C171" s="990"/>
      <c r="D171" s="990"/>
      <c r="E171" s="999"/>
      <c r="F171" s="999"/>
      <c r="G171" s="990"/>
      <c r="H171" s="990"/>
      <c r="I171" s="990"/>
      <c r="J171" s="990"/>
      <c r="K171" s="999"/>
      <c r="L171" s="999"/>
      <c r="M171" s="990"/>
      <c r="N171" s="990"/>
      <c r="O171" s="990"/>
      <c r="P171" s="990"/>
      <c r="Q171" s="999"/>
      <c r="R171" s="999"/>
      <c r="S171" s="990"/>
      <c r="T171" s="990"/>
      <c r="U171" s="990"/>
      <c r="V171" s="990"/>
    </row>
    <row r="172" spans="1:22">
      <c r="A172" s="990"/>
      <c r="B172" s="990"/>
      <c r="C172" s="990"/>
      <c r="D172" s="990"/>
      <c r="E172" s="999"/>
      <c r="F172" s="999"/>
      <c r="G172" s="990"/>
      <c r="H172" s="990"/>
      <c r="I172" s="990"/>
      <c r="J172" s="990"/>
      <c r="K172" s="999"/>
      <c r="L172" s="999"/>
      <c r="M172" s="990"/>
      <c r="N172" s="990"/>
      <c r="O172" s="990"/>
      <c r="P172" s="990"/>
      <c r="Q172" s="999"/>
      <c r="R172" s="999"/>
      <c r="S172" s="990"/>
      <c r="T172" s="990"/>
      <c r="U172" s="990"/>
      <c r="V172" s="990"/>
    </row>
    <row r="173" spans="1:22">
      <c r="A173" s="990"/>
      <c r="B173" s="990"/>
      <c r="C173" s="990"/>
      <c r="D173" s="990"/>
      <c r="E173" s="999"/>
      <c r="F173" s="999"/>
      <c r="G173" s="990"/>
      <c r="H173" s="990"/>
      <c r="I173" s="990"/>
      <c r="J173" s="990"/>
      <c r="K173" s="999"/>
      <c r="L173" s="999"/>
      <c r="M173" s="990"/>
      <c r="N173" s="990"/>
      <c r="O173" s="990"/>
      <c r="P173" s="990"/>
      <c r="Q173" s="999"/>
      <c r="R173" s="999"/>
      <c r="S173" s="990"/>
      <c r="T173" s="990"/>
      <c r="U173" s="990"/>
      <c r="V173" s="990"/>
    </row>
    <row r="174" spans="1:22">
      <c r="A174" s="990"/>
      <c r="B174" s="990"/>
      <c r="C174" s="990"/>
      <c r="D174" s="990"/>
      <c r="E174" s="999"/>
      <c r="F174" s="999"/>
      <c r="G174" s="990"/>
      <c r="H174" s="990"/>
      <c r="I174" s="990"/>
      <c r="J174" s="990"/>
      <c r="K174" s="999"/>
      <c r="L174" s="999"/>
      <c r="M174" s="990"/>
      <c r="N174" s="990"/>
      <c r="O174" s="990"/>
      <c r="P174" s="990"/>
      <c r="Q174" s="999"/>
      <c r="R174" s="999"/>
      <c r="S174" s="990"/>
      <c r="T174" s="990"/>
      <c r="U174" s="990"/>
      <c r="V174" s="990"/>
    </row>
    <row r="175" spans="1:22">
      <c r="A175" s="990"/>
      <c r="B175" s="990"/>
      <c r="C175" s="990"/>
      <c r="D175" s="990"/>
      <c r="E175" s="999"/>
      <c r="F175" s="999"/>
      <c r="G175" s="990"/>
      <c r="H175" s="990"/>
      <c r="I175" s="990"/>
      <c r="J175" s="990"/>
      <c r="K175" s="999"/>
      <c r="L175" s="999"/>
      <c r="M175" s="990"/>
      <c r="N175" s="990"/>
      <c r="O175" s="990"/>
      <c r="P175" s="990"/>
      <c r="Q175" s="999"/>
      <c r="R175" s="999"/>
      <c r="S175" s="990"/>
      <c r="T175" s="990"/>
      <c r="U175" s="990"/>
      <c r="V175" s="990"/>
    </row>
    <row r="176" spans="1:22">
      <c r="A176" s="990"/>
      <c r="B176" s="990"/>
      <c r="C176" s="990"/>
      <c r="D176" s="990"/>
      <c r="E176" s="999"/>
      <c r="F176" s="999"/>
      <c r="G176" s="990"/>
      <c r="H176" s="990"/>
      <c r="I176" s="990"/>
      <c r="J176" s="990"/>
      <c r="K176" s="999"/>
      <c r="L176" s="999"/>
      <c r="M176" s="990"/>
      <c r="N176" s="990"/>
      <c r="O176" s="990"/>
      <c r="P176" s="990"/>
      <c r="Q176" s="999"/>
      <c r="R176" s="999"/>
      <c r="S176" s="990"/>
      <c r="T176" s="990"/>
      <c r="U176" s="990"/>
      <c r="V176" s="990"/>
    </row>
    <row r="177" spans="1:22">
      <c r="A177" s="990"/>
      <c r="B177" s="990"/>
      <c r="C177" s="990"/>
      <c r="D177" s="990"/>
      <c r="E177" s="999"/>
      <c r="F177" s="999"/>
      <c r="G177" s="990"/>
      <c r="H177" s="990"/>
      <c r="I177" s="990"/>
      <c r="J177" s="990"/>
      <c r="K177" s="999"/>
      <c r="L177" s="999"/>
      <c r="M177" s="990"/>
      <c r="N177" s="990"/>
      <c r="O177" s="990"/>
      <c r="P177" s="990"/>
      <c r="Q177" s="999"/>
      <c r="R177" s="999"/>
      <c r="S177" s="990"/>
      <c r="T177" s="990"/>
      <c r="U177" s="990"/>
      <c r="V177" s="990"/>
    </row>
    <row r="178" spans="1:22">
      <c r="A178" s="990"/>
      <c r="B178" s="990"/>
      <c r="C178" s="990"/>
      <c r="D178" s="990"/>
      <c r="E178" s="999"/>
      <c r="F178" s="999"/>
      <c r="G178" s="990"/>
      <c r="H178" s="990"/>
      <c r="I178" s="990"/>
      <c r="J178" s="990"/>
      <c r="K178" s="999"/>
      <c r="L178" s="999"/>
      <c r="M178" s="990"/>
      <c r="N178" s="990"/>
      <c r="O178" s="990"/>
      <c r="P178" s="990"/>
      <c r="Q178" s="999"/>
      <c r="R178" s="999"/>
      <c r="S178" s="990"/>
      <c r="T178" s="990"/>
      <c r="U178" s="990"/>
      <c r="V178" s="990"/>
    </row>
    <row r="179" spans="1:22">
      <c r="A179" s="990"/>
      <c r="B179" s="990"/>
      <c r="C179" s="990"/>
      <c r="D179" s="990"/>
      <c r="E179" s="999"/>
      <c r="F179" s="999"/>
      <c r="G179" s="990"/>
      <c r="H179" s="990"/>
      <c r="I179" s="990"/>
      <c r="J179" s="990"/>
      <c r="K179" s="999"/>
      <c r="L179" s="999"/>
      <c r="M179" s="990"/>
      <c r="N179" s="990"/>
      <c r="O179" s="990"/>
      <c r="P179" s="990"/>
      <c r="Q179" s="999"/>
      <c r="R179" s="999"/>
      <c r="S179" s="990"/>
      <c r="T179" s="990"/>
      <c r="U179" s="990"/>
      <c r="V179" s="990"/>
    </row>
    <row r="180" spans="1:22">
      <c r="A180" s="990"/>
      <c r="B180" s="990"/>
      <c r="C180" s="990"/>
      <c r="D180" s="990"/>
      <c r="E180" s="999"/>
      <c r="F180" s="999"/>
      <c r="G180" s="990"/>
      <c r="H180" s="990"/>
      <c r="I180" s="990"/>
      <c r="J180" s="990"/>
      <c r="K180" s="999"/>
      <c r="L180" s="999"/>
      <c r="M180" s="990"/>
      <c r="N180" s="990"/>
      <c r="O180" s="990"/>
      <c r="P180" s="990"/>
      <c r="Q180" s="999"/>
      <c r="R180" s="999"/>
      <c r="S180" s="990"/>
      <c r="T180" s="990"/>
      <c r="U180" s="990"/>
      <c r="V180" s="990"/>
    </row>
    <row r="181" spans="1:22">
      <c r="A181" s="990"/>
      <c r="B181" s="990"/>
      <c r="C181" s="990"/>
      <c r="D181" s="990"/>
      <c r="E181" s="999"/>
      <c r="F181" s="999"/>
      <c r="G181" s="990"/>
      <c r="H181" s="990"/>
      <c r="I181" s="990"/>
      <c r="J181" s="990"/>
      <c r="K181" s="999"/>
      <c r="L181" s="999"/>
      <c r="M181" s="990"/>
      <c r="N181" s="990"/>
      <c r="O181" s="990"/>
      <c r="P181" s="990"/>
      <c r="Q181" s="999"/>
      <c r="R181" s="999"/>
      <c r="S181" s="990"/>
      <c r="T181" s="990"/>
      <c r="U181" s="990"/>
      <c r="V181" s="990"/>
    </row>
    <row r="182" spans="1:22">
      <c r="A182" s="990"/>
      <c r="B182" s="990"/>
      <c r="C182" s="990"/>
      <c r="D182" s="990"/>
      <c r="E182" s="999"/>
      <c r="F182" s="999"/>
      <c r="G182" s="990"/>
      <c r="H182" s="990"/>
      <c r="I182" s="990"/>
      <c r="J182" s="990"/>
      <c r="K182" s="999"/>
      <c r="L182" s="999"/>
      <c r="M182" s="990"/>
      <c r="N182" s="990"/>
      <c r="O182" s="990"/>
      <c r="P182" s="990"/>
      <c r="Q182" s="999"/>
      <c r="R182" s="999"/>
      <c r="S182" s="990"/>
      <c r="T182" s="990"/>
      <c r="U182" s="990"/>
      <c r="V182" s="990"/>
    </row>
    <row r="183" spans="1:22">
      <c r="A183" s="990"/>
      <c r="B183" s="990"/>
      <c r="C183" s="990"/>
      <c r="D183" s="990"/>
      <c r="E183" s="999"/>
      <c r="F183" s="999"/>
      <c r="G183" s="990"/>
      <c r="H183" s="990"/>
      <c r="I183" s="990"/>
      <c r="J183" s="990"/>
      <c r="K183" s="999"/>
      <c r="L183" s="999"/>
      <c r="M183" s="990"/>
      <c r="N183" s="990"/>
      <c r="O183" s="990"/>
      <c r="P183" s="990"/>
      <c r="Q183" s="999"/>
      <c r="R183" s="999"/>
      <c r="S183" s="990"/>
      <c r="T183" s="990"/>
      <c r="U183" s="990"/>
      <c r="V183" s="990"/>
    </row>
    <row r="184" spans="1:22">
      <c r="A184" s="990"/>
      <c r="B184" s="990"/>
      <c r="C184" s="990"/>
      <c r="D184" s="990"/>
      <c r="E184" s="999"/>
      <c r="F184" s="999"/>
      <c r="G184" s="990"/>
      <c r="H184" s="990"/>
      <c r="I184" s="990"/>
      <c r="J184" s="990"/>
      <c r="K184" s="999"/>
      <c r="L184" s="999"/>
      <c r="M184" s="990"/>
      <c r="N184" s="990"/>
      <c r="O184" s="990"/>
      <c r="P184" s="990"/>
      <c r="Q184" s="999"/>
      <c r="R184" s="999"/>
      <c r="S184" s="990"/>
      <c r="T184" s="990"/>
      <c r="U184" s="990"/>
      <c r="V184" s="990"/>
    </row>
    <row r="185" spans="1:22">
      <c r="A185" s="990"/>
      <c r="B185" s="990"/>
      <c r="C185" s="990"/>
      <c r="D185" s="990"/>
      <c r="E185" s="999"/>
      <c r="F185" s="999"/>
      <c r="G185" s="990"/>
      <c r="H185" s="990"/>
      <c r="I185" s="990"/>
      <c r="J185" s="990"/>
      <c r="K185" s="999"/>
      <c r="L185" s="999"/>
      <c r="M185" s="990"/>
      <c r="N185" s="990"/>
      <c r="O185" s="990"/>
      <c r="P185" s="990"/>
      <c r="Q185" s="999"/>
      <c r="R185" s="999"/>
      <c r="S185" s="990"/>
      <c r="T185" s="990"/>
      <c r="U185" s="990"/>
      <c r="V185" s="990"/>
    </row>
    <row r="186" spans="1:22">
      <c r="A186" s="990"/>
      <c r="B186" s="990"/>
      <c r="C186" s="990"/>
      <c r="D186" s="990"/>
      <c r="E186" s="999"/>
      <c r="F186" s="999"/>
      <c r="G186" s="990"/>
      <c r="H186" s="990"/>
      <c r="I186" s="990"/>
      <c r="J186" s="990"/>
      <c r="K186" s="999"/>
      <c r="L186" s="999"/>
      <c r="M186" s="990"/>
      <c r="N186" s="990"/>
      <c r="O186" s="990"/>
      <c r="P186" s="990"/>
      <c r="Q186" s="999"/>
      <c r="R186" s="999"/>
      <c r="S186" s="990"/>
      <c r="T186" s="990"/>
      <c r="U186" s="990"/>
      <c r="V186" s="990"/>
    </row>
    <row r="187" spans="1:22">
      <c r="A187" s="990"/>
      <c r="B187" s="990"/>
      <c r="C187" s="990"/>
      <c r="D187" s="990"/>
      <c r="E187" s="999"/>
      <c r="F187" s="999"/>
      <c r="G187" s="990"/>
      <c r="H187" s="990"/>
      <c r="I187" s="990"/>
      <c r="J187" s="990"/>
      <c r="K187" s="999"/>
      <c r="L187" s="999"/>
      <c r="M187" s="990"/>
      <c r="N187" s="990"/>
      <c r="O187" s="990"/>
      <c r="P187" s="990"/>
      <c r="Q187" s="999"/>
      <c r="R187" s="999"/>
      <c r="S187" s="990"/>
      <c r="T187" s="990"/>
      <c r="U187" s="990"/>
      <c r="V187" s="990"/>
    </row>
    <row r="188" spans="1:22">
      <c r="A188" s="990"/>
      <c r="B188" s="990"/>
      <c r="C188" s="990"/>
      <c r="D188" s="990"/>
      <c r="E188" s="999"/>
      <c r="F188" s="999"/>
      <c r="G188" s="990"/>
      <c r="H188" s="990"/>
      <c r="I188" s="990"/>
      <c r="J188" s="990"/>
      <c r="K188" s="999"/>
      <c r="L188" s="999"/>
      <c r="M188" s="990"/>
      <c r="N188" s="990"/>
      <c r="O188" s="990"/>
      <c r="P188" s="990"/>
      <c r="Q188" s="999"/>
      <c r="R188" s="999"/>
      <c r="S188" s="990"/>
      <c r="T188" s="990"/>
      <c r="U188" s="990"/>
      <c r="V188" s="990"/>
    </row>
    <row r="189" spans="1:22">
      <c r="A189" s="990"/>
      <c r="B189" s="990"/>
      <c r="C189" s="990"/>
      <c r="D189" s="990"/>
      <c r="E189" s="999"/>
      <c r="F189" s="999"/>
      <c r="G189" s="990"/>
      <c r="H189" s="990"/>
      <c r="I189" s="990"/>
      <c r="J189" s="990"/>
      <c r="K189" s="999"/>
      <c r="L189" s="999"/>
      <c r="M189" s="990"/>
      <c r="N189" s="990"/>
      <c r="O189" s="990"/>
      <c r="P189" s="990"/>
      <c r="Q189" s="999"/>
      <c r="R189" s="999"/>
      <c r="S189" s="990"/>
      <c r="T189" s="990"/>
      <c r="U189" s="990"/>
      <c r="V189" s="990"/>
    </row>
    <row r="190" spans="1:22">
      <c r="A190" s="990"/>
      <c r="B190" s="990"/>
      <c r="C190" s="990"/>
      <c r="D190" s="990"/>
      <c r="E190" s="999"/>
      <c r="F190" s="999"/>
      <c r="G190" s="990"/>
      <c r="H190" s="990"/>
      <c r="I190" s="990"/>
      <c r="J190" s="990"/>
      <c r="K190" s="999"/>
      <c r="L190" s="999"/>
      <c r="M190" s="990"/>
      <c r="N190" s="990"/>
      <c r="O190" s="990"/>
      <c r="P190" s="990"/>
      <c r="Q190" s="999"/>
      <c r="R190" s="999"/>
      <c r="S190" s="990"/>
      <c r="T190" s="990"/>
      <c r="U190" s="990"/>
      <c r="V190" s="990"/>
    </row>
    <row r="191" spans="1:22">
      <c r="A191" s="990"/>
      <c r="B191" s="990"/>
      <c r="C191" s="990"/>
      <c r="D191" s="990"/>
      <c r="E191" s="999"/>
      <c r="F191" s="999"/>
      <c r="G191" s="990"/>
      <c r="H191" s="990"/>
      <c r="I191" s="990"/>
      <c r="J191" s="990"/>
      <c r="K191" s="999"/>
      <c r="L191" s="999"/>
      <c r="M191" s="990"/>
      <c r="N191" s="990"/>
      <c r="O191" s="990"/>
      <c r="P191" s="990"/>
      <c r="Q191" s="999"/>
      <c r="R191" s="999"/>
      <c r="S191" s="990"/>
      <c r="T191" s="990"/>
      <c r="U191" s="990"/>
      <c r="V191" s="990"/>
    </row>
    <row r="192" spans="1:22">
      <c r="A192" s="990"/>
      <c r="B192" s="990"/>
      <c r="C192" s="990"/>
      <c r="D192" s="990"/>
      <c r="E192" s="999"/>
      <c r="F192" s="999"/>
      <c r="G192" s="990"/>
      <c r="H192" s="990"/>
      <c r="I192" s="990"/>
      <c r="J192" s="990"/>
      <c r="K192" s="999"/>
      <c r="L192" s="999"/>
      <c r="M192" s="990"/>
      <c r="N192" s="990"/>
      <c r="O192" s="990"/>
      <c r="P192" s="990"/>
      <c r="Q192" s="999"/>
      <c r="R192" s="999"/>
      <c r="S192" s="990"/>
      <c r="T192" s="990"/>
      <c r="U192" s="990"/>
      <c r="V192" s="990"/>
    </row>
    <row r="193" spans="1:22">
      <c r="A193" s="990"/>
      <c r="B193" s="990"/>
      <c r="C193" s="990"/>
      <c r="D193" s="990"/>
      <c r="E193" s="999"/>
      <c r="F193" s="999"/>
      <c r="G193" s="990"/>
      <c r="H193" s="990"/>
      <c r="I193" s="990"/>
      <c r="J193" s="990"/>
      <c r="K193" s="999"/>
      <c r="L193" s="999"/>
      <c r="M193" s="990"/>
      <c r="N193" s="990"/>
      <c r="O193" s="990"/>
      <c r="P193" s="990"/>
      <c r="Q193" s="999"/>
      <c r="R193" s="999"/>
      <c r="S193" s="990"/>
      <c r="T193" s="990"/>
      <c r="U193" s="990"/>
      <c r="V193" s="990"/>
    </row>
    <row r="194" spans="1:22">
      <c r="A194" s="990"/>
      <c r="B194" s="990"/>
      <c r="C194" s="990"/>
      <c r="D194" s="990"/>
      <c r="E194" s="999"/>
      <c r="F194" s="999"/>
      <c r="G194" s="990"/>
      <c r="H194" s="990"/>
      <c r="I194" s="990"/>
      <c r="J194" s="990"/>
      <c r="K194" s="999"/>
      <c r="L194" s="999"/>
      <c r="M194" s="990"/>
      <c r="N194" s="990"/>
      <c r="O194" s="990"/>
      <c r="P194" s="990"/>
      <c r="Q194" s="999"/>
      <c r="R194" s="999"/>
      <c r="S194" s="990"/>
      <c r="T194" s="990"/>
      <c r="U194" s="990"/>
      <c r="V194" s="990"/>
    </row>
    <row r="195" spans="1:22">
      <c r="A195" s="990"/>
      <c r="B195" s="990"/>
      <c r="C195" s="990"/>
      <c r="D195" s="990"/>
      <c r="E195" s="999"/>
      <c r="F195" s="999"/>
      <c r="G195" s="990"/>
      <c r="H195" s="990"/>
      <c r="I195" s="990"/>
      <c r="J195" s="990"/>
      <c r="K195" s="999"/>
      <c r="L195" s="999"/>
      <c r="M195" s="990"/>
      <c r="N195" s="990"/>
      <c r="O195" s="990"/>
      <c r="P195" s="990"/>
      <c r="Q195" s="999"/>
      <c r="R195" s="999"/>
      <c r="S195" s="990"/>
      <c r="T195" s="990"/>
      <c r="U195" s="990"/>
      <c r="V195" s="990"/>
    </row>
    <row r="196" spans="1:22">
      <c r="A196" s="990"/>
      <c r="B196" s="990"/>
      <c r="C196" s="990"/>
      <c r="D196" s="990"/>
      <c r="E196" s="999"/>
      <c r="F196" s="999"/>
      <c r="G196" s="990"/>
      <c r="H196" s="990"/>
      <c r="I196" s="990"/>
      <c r="J196" s="990"/>
      <c r="K196" s="999"/>
      <c r="L196" s="999"/>
      <c r="M196" s="990"/>
      <c r="N196" s="990"/>
      <c r="O196" s="990"/>
      <c r="P196" s="990"/>
      <c r="Q196" s="999"/>
      <c r="R196" s="999"/>
      <c r="S196" s="990"/>
      <c r="T196" s="990"/>
      <c r="U196" s="990"/>
      <c r="V196" s="990"/>
    </row>
    <row r="197" spans="1:22">
      <c r="A197" s="990"/>
      <c r="B197" s="990"/>
      <c r="C197" s="990"/>
      <c r="D197" s="990"/>
      <c r="E197" s="999"/>
      <c r="F197" s="999"/>
      <c r="G197" s="990"/>
      <c r="H197" s="990"/>
      <c r="I197" s="990"/>
      <c r="J197" s="990"/>
      <c r="K197" s="999"/>
      <c r="L197" s="999"/>
      <c r="M197" s="990"/>
      <c r="N197" s="990"/>
      <c r="O197" s="990"/>
      <c r="P197" s="990"/>
      <c r="Q197" s="999"/>
      <c r="R197" s="999"/>
      <c r="S197" s="990"/>
      <c r="T197" s="990"/>
      <c r="U197" s="990"/>
      <c r="V197" s="990"/>
    </row>
    <row r="198" spans="1:22">
      <c r="A198" s="990"/>
      <c r="B198" s="990"/>
      <c r="C198" s="990"/>
      <c r="D198" s="990"/>
      <c r="E198" s="999"/>
      <c r="F198" s="999"/>
      <c r="G198" s="990"/>
      <c r="H198" s="990"/>
      <c r="I198" s="990"/>
      <c r="J198" s="990"/>
      <c r="K198" s="999"/>
      <c r="L198" s="999"/>
      <c r="M198" s="990"/>
      <c r="N198" s="990"/>
      <c r="O198" s="990"/>
      <c r="P198" s="990"/>
      <c r="Q198" s="999"/>
      <c r="R198" s="999"/>
      <c r="S198" s="990"/>
      <c r="T198" s="990"/>
      <c r="U198" s="990"/>
      <c r="V198" s="990"/>
    </row>
    <row r="199" spans="1:22">
      <c r="A199" s="990"/>
      <c r="B199" s="990"/>
      <c r="C199" s="990"/>
      <c r="D199" s="990"/>
      <c r="E199" s="999"/>
      <c r="F199" s="999"/>
      <c r="G199" s="990"/>
      <c r="H199" s="990"/>
      <c r="I199" s="990"/>
      <c r="J199" s="990"/>
      <c r="K199" s="999"/>
      <c r="L199" s="999"/>
      <c r="M199" s="990"/>
      <c r="N199" s="990"/>
      <c r="O199" s="990"/>
      <c r="P199" s="990"/>
      <c r="Q199" s="999"/>
      <c r="R199" s="999"/>
      <c r="S199" s="990"/>
      <c r="T199" s="990"/>
      <c r="U199" s="990"/>
      <c r="V199" s="990"/>
    </row>
    <row r="200" spans="1:22">
      <c r="A200" s="990"/>
      <c r="B200" s="990"/>
      <c r="C200" s="990"/>
      <c r="D200" s="990"/>
      <c r="E200" s="999"/>
      <c r="F200" s="999"/>
      <c r="G200" s="990"/>
      <c r="H200" s="990"/>
      <c r="I200" s="990"/>
      <c r="J200" s="990"/>
      <c r="K200" s="999"/>
      <c r="L200" s="999"/>
      <c r="M200" s="990"/>
      <c r="N200" s="990"/>
      <c r="O200" s="990"/>
      <c r="P200" s="990"/>
      <c r="Q200" s="999"/>
      <c r="R200" s="999"/>
      <c r="S200" s="990"/>
      <c r="T200" s="990"/>
      <c r="U200" s="990"/>
      <c r="V200" s="990"/>
    </row>
    <row r="201" spans="1:22">
      <c r="A201" s="990"/>
      <c r="B201" s="990"/>
      <c r="C201" s="990"/>
      <c r="D201" s="990"/>
      <c r="E201" s="999"/>
      <c r="F201" s="999"/>
      <c r="G201" s="990"/>
      <c r="H201" s="990"/>
      <c r="I201" s="990"/>
      <c r="J201" s="990"/>
      <c r="K201" s="999"/>
      <c r="L201" s="999"/>
      <c r="M201" s="990"/>
      <c r="N201" s="990"/>
      <c r="O201" s="990"/>
      <c r="P201" s="990"/>
      <c r="Q201" s="999"/>
      <c r="R201" s="999"/>
      <c r="S201" s="990"/>
      <c r="T201" s="990"/>
      <c r="U201" s="990"/>
      <c r="V201" s="990"/>
    </row>
    <row r="202" spans="1:22">
      <c r="A202" s="990"/>
      <c r="B202" s="990"/>
      <c r="C202" s="990"/>
      <c r="D202" s="990"/>
      <c r="E202" s="999"/>
      <c r="F202" s="999"/>
      <c r="G202" s="990"/>
      <c r="H202" s="990"/>
      <c r="I202" s="990"/>
      <c r="J202" s="990"/>
      <c r="K202" s="999"/>
      <c r="L202" s="999"/>
      <c r="M202" s="990"/>
      <c r="N202" s="990"/>
      <c r="O202" s="990"/>
      <c r="P202" s="990"/>
      <c r="Q202" s="999"/>
      <c r="R202" s="999"/>
      <c r="S202" s="990"/>
      <c r="T202" s="990"/>
      <c r="U202" s="990"/>
      <c r="V202" s="990"/>
    </row>
    <row r="203" spans="1:22">
      <c r="A203" s="990"/>
      <c r="B203" s="990"/>
      <c r="C203" s="990"/>
      <c r="D203" s="990"/>
      <c r="E203" s="999"/>
      <c r="F203" s="999"/>
      <c r="G203" s="990"/>
      <c r="H203" s="990"/>
      <c r="I203" s="990"/>
      <c r="J203" s="990"/>
      <c r="K203" s="999"/>
      <c r="L203" s="999"/>
      <c r="M203" s="990"/>
      <c r="N203" s="990"/>
      <c r="O203" s="990"/>
      <c r="P203" s="990"/>
      <c r="Q203" s="999"/>
      <c r="R203" s="999"/>
      <c r="S203" s="990"/>
      <c r="T203" s="990"/>
      <c r="U203" s="990"/>
      <c r="V203" s="990"/>
    </row>
    <row r="204" spans="1:22">
      <c r="A204" s="990"/>
      <c r="B204" s="990"/>
      <c r="C204" s="990"/>
      <c r="D204" s="990"/>
      <c r="E204" s="999"/>
      <c r="F204" s="999"/>
      <c r="G204" s="990"/>
      <c r="H204" s="990"/>
      <c r="I204" s="990"/>
      <c r="J204" s="990"/>
      <c r="K204" s="999"/>
      <c r="L204" s="999"/>
      <c r="M204" s="990"/>
      <c r="N204" s="990"/>
      <c r="O204" s="990"/>
      <c r="P204" s="990"/>
      <c r="Q204" s="999"/>
      <c r="R204" s="999"/>
      <c r="S204" s="990"/>
      <c r="T204" s="990"/>
      <c r="U204" s="990"/>
      <c r="V204" s="990"/>
    </row>
    <row r="205" spans="1:22">
      <c r="A205" s="990"/>
      <c r="B205" s="990"/>
      <c r="C205" s="990"/>
      <c r="D205" s="990"/>
      <c r="E205" s="999"/>
      <c r="F205" s="999"/>
      <c r="G205" s="990"/>
      <c r="H205" s="990"/>
      <c r="I205" s="990"/>
      <c r="J205" s="990"/>
      <c r="K205" s="999"/>
      <c r="L205" s="999"/>
      <c r="M205" s="990"/>
      <c r="N205" s="990"/>
      <c r="O205" s="990"/>
      <c r="P205" s="990"/>
      <c r="Q205" s="999"/>
      <c r="R205" s="999"/>
      <c r="S205" s="990"/>
      <c r="T205" s="990"/>
      <c r="U205" s="990"/>
      <c r="V205" s="990"/>
    </row>
    <row r="206" spans="1:22">
      <c r="A206" s="990"/>
      <c r="B206" s="990"/>
      <c r="C206" s="990"/>
      <c r="D206" s="990"/>
      <c r="E206" s="999"/>
      <c r="F206" s="999"/>
      <c r="G206" s="990"/>
      <c r="H206" s="990"/>
      <c r="I206" s="990"/>
      <c r="J206" s="990"/>
      <c r="K206" s="999"/>
      <c r="L206" s="999"/>
      <c r="M206" s="990"/>
      <c r="N206" s="990"/>
      <c r="O206" s="990"/>
      <c r="P206" s="990"/>
      <c r="Q206" s="999"/>
      <c r="R206" s="999"/>
      <c r="S206" s="990"/>
      <c r="T206" s="990"/>
      <c r="U206" s="990"/>
      <c r="V206" s="990"/>
    </row>
    <row r="207" spans="1:22">
      <c r="A207" s="990"/>
      <c r="B207" s="990"/>
      <c r="C207" s="990"/>
      <c r="D207" s="990"/>
      <c r="E207" s="999"/>
      <c r="F207" s="999"/>
      <c r="G207" s="990"/>
      <c r="H207" s="990"/>
      <c r="I207" s="990"/>
      <c r="J207" s="990"/>
      <c r="K207" s="999"/>
      <c r="L207" s="999"/>
      <c r="M207" s="990"/>
      <c r="N207" s="990"/>
      <c r="O207" s="990"/>
      <c r="P207" s="990"/>
      <c r="Q207" s="999"/>
      <c r="R207" s="999"/>
      <c r="S207" s="990"/>
      <c r="T207" s="990"/>
      <c r="U207" s="990"/>
      <c r="V207" s="990"/>
    </row>
    <row r="208" spans="1:22">
      <c r="A208" s="990"/>
      <c r="B208" s="990"/>
      <c r="C208" s="990"/>
      <c r="D208" s="990"/>
      <c r="E208" s="999"/>
      <c r="F208" s="999"/>
      <c r="G208" s="990"/>
      <c r="H208" s="990"/>
      <c r="I208" s="990"/>
      <c r="J208" s="990"/>
      <c r="K208" s="999"/>
      <c r="L208" s="999"/>
      <c r="M208" s="990"/>
      <c r="N208" s="990"/>
      <c r="O208" s="990"/>
      <c r="P208" s="990"/>
      <c r="Q208" s="999"/>
      <c r="R208" s="999"/>
      <c r="S208" s="990"/>
      <c r="T208" s="990"/>
      <c r="U208" s="990"/>
      <c r="V208" s="990"/>
    </row>
    <row r="209" spans="1:22">
      <c r="A209" s="990"/>
      <c r="B209" s="990"/>
      <c r="C209" s="990"/>
      <c r="D209" s="990"/>
      <c r="E209" s="999"/>
      <c r="F209" s="999"/>
      <c r="G209" s="990"/>
      <c r="H209" s="990"/>
      <c r="I209" s="990"/>
      <c r="J209" s="990"/>
      <c r="K209" s="999"/>
      <c r="L209" s="999"/>
      <c r="M209" s="990"/>
      <c r="N209" s="990"/>
      <c r="O209" s="990"/>
      <c r="P209" s="990"/>
      <c r="Q209" s="999"/>
      <c r="R209" s="999"/>
      <c r="S209" s="990"/>
      <c r="T209" s="990"/>
      <c r="U209" s="990"/>
      <c r="V209" s="990"/>
    </row>
    <row r="210" spans="1:22">
      <c r="A210" s="990"/>
      <c r="B210" s="990"/>
      <c r="C210" s="990"/>
      <c r="D210" s="990"/>
      <c r="E210" s="999"/>
      <c r="F210" s="999"/>
      <c r="G210" s="990"/>
      <c r="H210" s="990"/>
      <c r="I210" s="990"/>
      <c r="J210" s="990"/>
      <c r="K210" s="999"/>
      <c r="L210" s="999"/>
      <c r="M210" s="990"/>
      <c r="N210" s="990"/>
      <c r="O210" s="990"/>
      <c r="P210" s="990"/>
      <c r="Q210" s="999"/>
      <c r="R210" s="999"/>
      <c r="S210" s="990"/>
      <c r="T210" s="990"/>
      <c r="U210" s="990"/>
      <c r="V210" s="990"/>
    </row>
    <row r="211" spans="1:22">
      <c r="A211" s="990"/>
      <c r="B211" s="990"/>
      <c r="C211" s="990"/>
      <c r="D211" s="990"/>
      <c r="E211" s="999"/>
      <c r="F211" s="999"/>
      <c r="G211" s="990"/>
      <c r="H211" s="990"/>
      <c r="I211" s="990"/>
      <c r="J211" s="990"/>
      <c r="K211" s="999"/>
      <c r="L211" s="999"/>
      <c r="M211" s="990"/>
      <c r="N211" s="990"/>
      <c r="O211" s="990"/>
      <c r="P211" s="990"/>
      <c r="Q211" s="999"/>
      <c r="R211" s="999"/>
      <c r="S211" s="990"/>
      <c r="T211" s="990"/>
      <c r="U211" s="990"/>
      <c r="V211" s="990"/>
    </row>
    <row r="212" spans="1:22">
      <c r="A212" s="990"/>
      <c r="B212" s="990"/>
      <c r="C212" s="990"/>
      <c r="D212" s="990"/>
      <c r="E212" s="999"/>
      <c r="F212" s="999"/>
      <c r="G212" s="990"/>
      <c r="H212" s="990"/>
      <c r="I212" s="990"/>
      <c r="J212" s="990"/>
      <c r="K212" s="999"/>
      <c r="L212" s="999"/>
      <c r="M212" s="990"/>
      <c r="N212" s="990"/>
      <c r="O212" s="990"/>
      <c r="P212" s="990"/>
      <c r="Q212" s="999"/>
      <c r="R212" s="999"/>
      <c r="S212" s="990"/>
      <c r="T212" s="990"/>
      <c r="U212" s="990"/>
      <c r="V212" s="990"/>
    </row>
    <row r="213" spans="1:22">
      <c r="A213" s="990"/>
      <c r="B213" s="990"/>
      <c r="C213" s="990"/>
      <c r="D213" s="990"/>
      <c r="E213" s="999"/>
      <c r="F213" s="999"/>
      <c r="G213" s="990"/>
      <c r="H213" s="990"/>
      <c r="I213" s="990"/>
      <c r="J213" s="990"/>
      <c r="K213" s="999"/>
      <c r="L213" s="999"/>
      <c r="M213" s="990"/>
      <c r="N213" s="990"/>
      <c r="O213" s="990"/>
      <c r="P213" s="990"/>
      <c r="Q213" s="999"/>
      <c r="R213" s="999"/>
      <c r="S213" s="990"/>
      <c r="T213" s="990"/>
      <c r="U213" s="990"/>
      <c r="V213" s="990"/>
    </row>
    <row r="214" spans="1:22">
      <c r="A214" s="990"/>
      <c r="B214" s="990"/>
      <c r="C214" s="990"/>
      <c r="D214" s="990"/>
      <c r="E214" s="999"/>
      <c r="F214" s="999"/>
      <c r="G214" s="990"/>
      <c r="H214" s="990"/>
      <c r="I214" s="990"/>
      <c r="J214" s="990"/>
      <c r="K214" s="999"/>
      <c r="L214" s="999"/>
      <c r="M214" s="990"/>
      <c r="N214" s="990"/>
      <c r="O214" s="990"/>
      <c r="P214" s="990"/>
      <c r="Q214" s="999"/>
      <c r="R214" s="999"/>
      <c r="S214" s="990"/>
      <c r="T214" s="990"/>
      <c r="U214" s="990"/>
      <c r="V214" s="990"/>
    </row>
    <row r="215" spans="1:22">
      <c r="A215" s="990"/>
      <c r="B215" s="990"/>
      <c r="C215" s="990"/>
      <c r="D215" s="990"/>
      <c r="E215" s="999"/>
      <c r="F215" s="999"/>
      <c r="G215" s="990"/>
      <c r="H215" s="990"/>
      <c r="I215" s="990"/>
      <c r="J215" s="990"/>
      <c r="K215" s="999"/>
      <c r="L215" s="999"/>
      <c r="M215" s="990"/>
      <c r="N215" s="990"/>
      <c r="O215" s="990"/>
      <c r="P215" s="990"/>
      <c r="Q215" s="999"/>
      <c r="R215" s="999"/>
      <c r="S215" s="990"/>
      <c r="T215" s="990"/>
      <c r="U215" s="990"/>
      <c r="V215" s="990"/>
    </row>
    <row r="216" spans="1:22">
      <c r="A216" s="990"/>
      <c r="B216" s="990"/>
      <c r="C216" s="990"/>
      <c r="D216" s="990"/>
      <c r="E216" s="999"/>
      <c r="F216" s="999"/>
      <c r="G216" s="990"/>
      <c r="H216" s="990"/>
      <c r="I216" s="990"/>
      <c r="J216" s="990"/>
      <c r="K216" s="999"/>
      <c r="L216" s="999"/>
      <c r="M216" s="990"/>
      <c r="N216" s="990"/>
      <c r="O216" s="990"/>
      <c r="P216" s="990"/>
      <c r="Q216" s="999"/>
      <c r="R216" s="999"/>
      <c r="S216" s="990"/>
      <c r="T216" s="990"/>
      <c r="U216" s="990"/>
      <c r="V216" s="990"/>
    </row>
    <row r="217" spans="1:22">
      <c r="A217" s="990"/>
      <c r="B217" s="990"/>
      <c r="C217" s="990"/>
      <c r="D217" s="990"/>
      <c r="E217" s="999"/>
      <c r="F217" s="999"/>
      <c r="G217" s="990"/>
      <c r="H217" s="990"/>
      <c r="I217" s="990"/>
      <c r="J217" s="990"/>
      <c r="K217" s="999"/>
      <c r="L217" s="999"/>
      <c r="M217" s="990"/>
      <c r="N217" s="990"/>
      <c r="O217" s="990"/>
      <c r="P217" s="990"/>
      <c r="Q217" s="999"/>
      <c r="R217" s="999"/>
      <c r="S217" s="990"/>
      <c r="T217" s="990"/>
      <c r="U217" s="990"/>
      <c r="V217" s="990"/>
    </row>
    <row r="218" spans="1:22">
      <c r="A218" s="990"/>
      <c r="B218" s="990"/>
      <c r="C218" s="990"/>
      <c r="D218" s="990"/>
      <c r="E218" s="999"/>
      <c r="F218" s="999"/>
      <c r="G218" s="990"/>
      <c r="H218" s="990"/>
      <c r="I218" s="990"/>
      <c r="J218" s="990"/>
      <c r="K218" s="999"/>
      <c r="L218" s="999"/>
      <c r="M218" s="990"/>
      <c r="N218" s="990"/>
      <c r="O218" s="990"/>
      <c r="P218" s="990"/>
      <c r="Q218" s="999"/>
      <c r="R218" s="999"/>
      <c r="S218" s="990"/>
      <c r="T218" s="990"/>
      <c r="U218" s="990"/>
      <c r="V218" s="990"/>
    </row>
    <row r="219" spans="1:22">
      <c r="A219" s="990"/>
      <c r="B219" s="990"/>
      <c r="C219" s="990"/>
      <c r="D219" s="990"/>
      <c r="E219" s="999"/>
      <c r="F219" s="999"/>
      <c r="G219" s="990"/>
      <c r="H219" s="990"/>
      <c r="I219" s="990"/>
      <c r="J219" s="990"/>
      <c r="K219" s="999"/>
      <c r="L219" s="999"/>
      <c r="M219" s="990"/>
      <c r="N219" s="990"/>
      <c r="O219" s="990"/>
      <c r="P219" s="990"/>
      <c r="Q219" s="999"/>
      <c r="R219" s="999"/>
      <c r="S219" s="990"/>
      <c r="T219" s="990"/>
      <c r="U219" s="990"/>
      <c r="V219" s="990"/>
    </row>
    <row r="220" spans="1:22">
      <c r="A220" s="990"/>
      <c r="B220" s="990"/>
      <c r="C220" s="990"/>
      <c r="D220" s="990"/>
      <c r="E220" s="999"/>
      <c r="F220" s="999"/>
      <c r="G220" s="990"/>
      <c r="H220" s="990"/>
      <c r="I220" s="990"/>
      <c r="J220" s="990"/>
      <c r="K220" s="999"/>
      <c r="L220" s="999"/>
      <c r="M220" s="990"/>
      <c r="N220" s="990"/>
      <c r="O220" s="990"/>
      <c r="P220" s="990"/>
      <c r="Q220" s="999"/>
      <c r="R220" s="999"/>
      <c r="S220" s="990"/>
      <c r="T220" s="990"/>
      <c r="U220" s="990"/>
      <c r="V220" s="990"/>
    </row>
    <row r="221" spans="1:22">
      <c r="A221" s="990"/>
      <c r="B221" s="990"/>
      <c r="C221" s="990"/>
      <c r="D221" s="990"/>
      <c r="E221" s="999"/>
      <c r="F221" s="999"/>
      <c r="G221" s="990"/>
      <c r="H221" s="990"/>
      <c r="I221" s="990"/>
      <c r="J221" s="990"/>
      <c r="K221" s="999"/>
      <c r="L221" s="999"/>
      <c r="M221" s="990"/>
      <c r="N221" s="990"/>
      <c r="O221" s="990"/>
      <c r="P221" s="990"/>
      <c r="Q221" s="999"/>
      <c r="R221" s="999"/>
      <c r="S221" s="990"/>
      <c r="T221" s="990"/>
      <c r="U221" s="990"/>
      <c r="V221" s="990"/>
    </row>
    <row r="222" spans="1:22">
      <c r="A222" s="990"/>
      <c r="B222" s="990"/>
      <c r="C222" s="990"/>
      <c r="D222" s="990"/>
      <c r="E222" s="999"/>
      <c r="F222" s="999"/>
      <c r="G222" s="990"/>
      <c r="H222" s="990"/>
      <c r="I222" s="990"/>
      <c r="J222" s="990"/>
      <c r="K222" s="999"/>
      <c r="L222" s="999"/>
      <c r="M222" s="990"/>
      <c r="N222" s="990"/>
      <c r="O222" s="990"/>
      <c r="P222" s="990"/>
      <c r="Q222" s="999"/>
      <c r="R222" s="999"/>
      <c r="S222" s="990"/>
      <c r="T222" s="990"/>
      <c r="U222" s="990"/>
      <c r="V222" s="990"/>
    </row>
    <row r="223" spans="1:22">
      <c r="A223" s="990"/>
      <c r="B223" s="990"/>
      <c r="C223" s="990"/>
      <c r="D223" s="990"/>
      <c r="E223" s="999"/>
      <c r="F223" s="999"/>
      <c r="G223" s="990"/>
      <c r="H223" s="990"/>
      <c r="I223" s="990"/>
      <c r="J223" s="990"/>
      <c r="K223" s="999"/>
      <c r="L223" s="999"/>
      <c r="M223" s="990"/>
      <c r="N223" s="990"/>
      <c r="O223" s="990"/>
      <c r="P223" s="990"/>
      <c r="Q223" s="999"/>
      <c r="R223" s="999"/>
      <c r="S223" s="990"/>
      <c r="T223" s="990"/>
      <c r="U223" s="990"/>
      <c r="V223" s="990"/>
    </row>
    <row r="224" spans="1:22">
      <c r="A224" s="990"/>
      <c r="B224" s="990"/>
      <c r="C224" s="990"/>
      <c r="D224" s="990"/>
      <c r="E224" s="999"/>
      <c r="F224" s="999"/>
      <c r="G224" s="990"/>
      <c r="H224" s="990"/>
      <c r="I224" s="990"/>
      <c r="J224" s="990"/>
      <c r="K224" s="999"/>
      <c r="L224" s="999"/>
      <c r="M224" s="990"/>
      <c r="N224" s="990"/>
      <c r="O224" s="990"/>
      <c r="P224" s="990"/>
      <c r="Q224" s="999"/>
      <c r="R224" s="999"/>
      <c r="S224" s="990"/>
      <c r="T224" s="990"/>
      <c r="U224" s="990"/>
      <c r="V224" s="990"/>
    </row>
    <row r="225" spans="1:22">
      <c r="A225" s="990"/>
      <c r="B225" s="990"/>
      <c r="C225" s="990"/>
      <c r="D225" s="990"/>
      <c r="E225" s="999"/>
      <c r="F225" s="999"/>
      <c r="G225" s="990"/>
      <c r="H225" s="990"/>
      <c r="I225" s="990"/>
      <c r="J225" s="990"/>
      <c r="K225" s="999"/>
      <c r="L225" s="999"/>
      <c r="M225" s="990"/>
      <c r="N225" s="990"/>
      <c r="O225" s="990"/>
      <c r="P225" s="990"/>
      <c r="Q225" s="999"/>
      <c r="R225" s="999"/>
      <c r="S225" s="990"/>
      <c r="T225" s="990"/>
      <c r="U225" s="990"/>
      <c r="V225" s="990"/>
    </row>
    <row r="226" spans="1:22">
      <c r="A226" s="990"/>
      <c r="B226" s="990"/>
      <c r="C226" s="990"/>
      <c r="D226" s="990"/>
      <c r="E226" s="999"/>
      <c r="F226" s="999"/>
      <c r="G226" s="990"/>
      <c r="H226" s="990"/>
      <c r="I226" s="990"/>
      <c r="J226" s="990"/>
      <c r="K226" s="999"/>
      <c r="L226" s="999"/>
      <c r="M226" s="990"/>
      <c r="N226" s="990"/>
      <c r="O226" s="990"/>
      <c r="P226" s="990"/>
      <c r="Q226" s="999"/>
      <c r="R226" s="999"/>
      <c r="S226" s="990"/>
      <c r="T226" s="990"/>
      <c r="U226" s="990"/>
      <c r="V226" s="990"/>
    </row>
    <row r="227" spans="1:22">
      <c r="A227" s="990"/>
      <c r="B227" s="990"/>
      <c r="C227" s="990"/>
      <c r="D227" s="990"/>
      <c r="E227" s="999"/>
      <c r="F227" s="999"/>
      <c r="G227" s="990"/>
      <c r="H227" s="990"/>
      <c r="I227" s="990"/>
      <c r="J227" s="990"/>
      <c r="K227" s="999"/>
      <c r="L227" s="999"/>
      <c r="M227" s="990"/>
      <c r="N227" s="990"/>
      <c r="O227" s="990"/>
      <c r="P227" s="990"/>
      <c r="Q227" s="999"/>
      <c r="R227" s="999"/>
      <c r="S227" s="990"/>
      <c r="T227" s="990"/>
      <c r="U227" s="990"/>
      <c r="V227" s="990"/>
    </row>
    <row r="228" spans="1:22">
      <c r="A228" s="990"/>
      <c r="B228" s="990"/>
      <c r="C228" s="990"/>
      <c r="D228" s="990"/>
      <c r="E228" s="999"/>
      <c r="F228" s="999"/>
      <c r="G228" s="990"/>
      <c r="H228" s="990"/>
      <c r="I228" s="990"/>
      <c r="J228" s="990"/>
      <c r="K228" s="999"/>
      <c r="L228" s="999"/>
      <c r="M228" s="990"/>
      <c r="N228" s="990"/>
      <c r="O228" s="990"/>
      <c r="P228" s="990"/>
      <c r="Q228" s="999"/>
      <c r="R228" s="999"/>
      <c r="S228" s="990"/>
      <c r="T228" s="990"/>
      <c r="U228" s="990"/>
      <c r="V228" s="990"/>
    </row>
    <row r="229" spans="1:22">
      <c r="A229" s="990"/>
      <c r="B229" s="990"/>
      <c r="C229" s="990"/>
      <c r="D229" s="990"/>
      <c r="E229" s="999"/>
      <c r="F229" s="999"/>
      <c r="G229" s="990"/>
      <c r="H229" s="990"/>
      <c r="I229" s="990"/>
      <c r="J229" s="990"/>
      <c r="K229" s="999"/>
      <c r="L229" s="999"/>
      <c r="M229" s="990"/>
      <c r="N229" s="990"/>
      <c r="O229" s="990"/>
      <c r="P229" s="990"/>
      <c r="Q229" s="999"/>
      <c r="R229" s="999"/>
      <c r="S229" s="990"/>
      <c r="T229" s="990"/>
      <c r="U229" s="990"/>
      <c r="V229" s="990"/>
    </row>
    <row r="230" spans="1:22">
      <c r="A230" s="990"/>
      <c r="B230" s="990"/>
      <c r="C230" s="990"/>
      <c r="D230" s="990"/>
      <c r="E230" s="999"/>
      <c r="F230" s="999"/>
      <c r="G230" s="990"/>
      <c r="H230" s="990"/>
      <c r="I230" s="990"/>
      <c r="J230" s="990"/>
      <c r="K230" s="999"/>
      <c r="L230" s="999"/>
      <c r="M230" s="990"/>
      <c r="N230" s="990"/>
      <c r="O230" s="990"/>
      <c r="P230" s="990"/>
      <c r="Q230" s="999"/>
      <c r="R230" s="999"/>
      <c r="S230" s="990"/>
      <c r="T230" s="990"/>
      <c r="U230" s="990"/>
      <c r="V230" s="990"/>
    </row>
    <row r="231" spans="1:22">
      <c r="A231" s="990"/>
      <c r="B231" s="990"/>
      <c r="C231" s="990"/>
      <c r="D231" s="990"/>
      <c r="E231" s="999"/>
      <c r="F231" s="999"/>
      <c r="G231" s="990"/>
      <c r="H231" s="990"/>
      <c r="I231" s="990"/>
      <c r="J231" s="990"/>
      <c r="K231" s="999"/>
      <c r="L231" s="999"/>
      <c r="M231" s="990"/>
      <c r="N231" s="990"/>
      <c r="O231" s="990"/>
      <c r="P231" s="990"/>
      <c r="Q231" s="999"/>
      <c r="R231" s="999"/>
      <c r="S231" s="990"/>
      <c r="T231" s="990"/>
      <c r="U231" s="990"/>
      <c r="V231" s="990"/>
    </row>
    <row r="232" spans="1:22">
      <c r="A232" s="990"/>
      <c r="B232" s="990"/>
      <c r="C232" s="990"/>
      <c r="D232" s="990"/>
      <c r="E232" s="999"/>
      <c r="F232" s="999"/>
      <c r="G232" s="990"/>
      <c r="H232" s="990"/>
      <c r="I232" s="990"/>
      <c r="J232" s="990"/>
      <c r="K232" s="999"/>
      <c r="L232" s="999"/>
      <c r="M232" s="990"/>
      <c r="N232" s="990"/>
      <c r="O232" s="990"/>
      <c r="P232" s="990"/>
      <c r="Q232" s="999"/>
      <c r="R232" s="999"/>
      <c r="S232" s="990"/>
      <c r="T232" s="990"/>
      <c r="U232" s="990"/>
      <c r="V232" s="990"/>
    </row>
    <row r="233" spans="1:22">
      <c r="A233" s="990"/>
      <c r="B233" s="990"/>
      <c r="C233" s="990"/>
      <c r="D233" s="990"/>
      <c r="E233" s="999"/>
      <c r="F233" s="999"/>
      <c r="G233" s="990"/>
      <c r="H233" s="990"/>
      <c r="I233" s="990"/>
      <c r="J233" s="990"/>
      <c r="K233" s="999"/>
      <c r="L233" s="999"/>
      <c r="M233" s="990"/>
      <c r="N233" s="990"/>
      <c r="O233" s="990"/>
      <c r="P233" s="990"/>
      <c r="Q233" s="999"/>
      <c r="R233" s="999"/>
      <c r="S233" s="990"/>
      <c r="T233" s="990"/>
      <c r="U233" s="990"/>
      <c r="V233" s="990"/>
    </row>
    <row r="234" spans="1:22">
      <c r="A234" s="990"/>
      <c r="B234" s="990"/>
      <c r="C234" s="990"/>
      <c r="D234" s="990"/>
      <c r="E234" s="999"/>
      <c r="F234" s="999"/>
      <c r="G234" s="990"/>
      <c r="H234" s="990"/>
      <c r="I234" s="990"/>
      <c r="J234" s="990"/>
      <c r="K234" s="999"/>
      <c r="L234" s="999"/>
      <c r="M234" s="990"/>
      <c r="N234" s="990"/>
      <c r="O234" s="990"/>
      <c r="P234" s="990"/>
      <c r="Q234" s="999"/>
      <c r="R234" s="999"/>
      <c r="S234" s="990"/>
      <c r="T234" s="990"/>
      <c r="U234" s="990"/>
      <c r="V234" s="990"/>
    </row>
    <row r="235" spans="1:22">
      <c r="A235" s="990"/>
      <c r="B235" s="990"/>
      <c r="C235" s="990"/>
      <c r="D235" s="990"/>
      <c r="E235" s="999"/>
      <c r="F235" s="999"/>
      <c r="G235" s="990"/>
      <c r="H235" s="990"/>
      <c r="I235" s="990"/>
      <c r="J235" s="990"/>
      <c r="K235" s="999"/>
      <c r="L235" s="999"/>
      <c r="M235" s="990"/>
      <c r="N235" s="990"/>
      <c r="O235" s="990"/>
      <c r="P235" s="990"/>
      <c r="Q235" s="999"/>
      <c r="R235" s="999"/>
      <c r="S235" s="990"/>
      <c r="T235" s="990"/>
      <c r="U235" s="990"/>
      <c r="V235" s="990"/>
    </row>
    <row r="236" spans="1:22">
      <c r="A236" s="990"/>
      <c r="B236" s="990"/>
      <c r="C236" s="990"/>
      <c r="D236" s="990"/>
      <c r="E236" s="999"/>
      <c r="F236" s="999"/>
      <c r="G236" s="990"/>
      <c r="H236" s="990"/>
      <c r="I236" s="990"/>
      <c r="J236" s="990"/>
      <c r="K236" s="999"/>
      <c r="L236" s="999"/>
      <c r="M236" s="990"/>
      <c r="N236" s="990"/>
      <c r="O236" s="990"/>
      <c r="P236" s="990"/>
      <c r="Q236" s="999"/>
      <c r="R236" s="999"/>
      <c r="S236" s="990"/>
      <c r="T236" s="990"/>
      <c r="U236" s="990"/>
      <c r="V236" s="990"/>
    </row>
    <row r="237" spans="1:22">
      <c r="A237" s="990"/>
      <c r="B237" s="990"/>
      <c r="C237" s="990"/>
      <c r="D237" s="990"/>
      <c r="E237" s="999"/>
      <c r="F237" s="999"/>
      <c r="G237" s="990"/>
      <c r="H237" s="990"/>
      <c r="I237" s="990"/>
      <c r="J237" s="990"/>
      <c r="K237" s="999"/>
      <c r="L237" s="999"/>
      <c r="M237" s="990"/>
      <c r="N237" s="990"/>
      <c r="O237" s="990"/>
      <c r="P237" s="990"/>
      <c r="Q237" s="999"/>
      <c r="R237" s="999"/>
      <c r="S237" s="990"/>
      <c r="T237" s="990"/>
      <c r="U237" s="990"/>
      <c r="V237" s="990"/>
    </row>
    <row r="238" spans="1:22">
      <c r="A238" s="990"/>
      <c r="B238" s="990"/>
      <c r="C238" s="990"/>
      <c r="D238" s="990"/>
      <c r="E238" s="999"/>
      <c r="F238" s="999"/>
      <c r="G238" s="990"/>
      <c r="H238" s="990"/>
      <c r="I238" s="990"/>
      <c r="J238" s="990"/>
      <c r="K238" s="999"/>
      <c r="L238" s="999"/>
      <c r="M238" s="990"/>
      <c r="N238" s="990"/>
      <c r="O238" s="990"/>
      <c r="P238" s="990"/>
      <c r="Q238" s="999"/>
      <c r="R238" s="999"/>
      <c r="S238" s="990"/>
      <c r="T238" s="990"/>
      <c r="U238" s="990"/>
      <c r="V238" s="990"/>
    </row>
    <row r="239" spans="1:22">
      <c r="A239" s="990"/>
      <c r="B239" s="990"/>
      <c r="C239" s="990"/>
      <c r="D239" s="990"/>
      <c r="E239" s="999"/>
      <c r="F239" s="999"/>
      <c r="G239" s="990"/>
      <c r="H239" s="990"/>
      <c r="I239" s="990"/>
      <c r="J239" s="990"/>
      <c r="K239" s="999"/>
      <c r="L239" s="999"/>
      <c r="M239" s="990"/>
      <c r="N239" s="990"/>
      <c r="O239" s="990"/>
      <c r="P239" s="990"/>
      <c r="Q239" s="999"/>
      <c r="R239" s="999"/>
      <c r="S239" s="990"/>
      <c r="T239" s="990"/>
      <c r="U239" s="990"/>
      <c r="V239" s="990"/>
    </row>
    <row r="240" spans="1:22">
      <c r="A240" s="990"/>
      <c r="B240" s="990"/>
      <c r="C240" s="990"/>
      <c r="D240" s="990"/>
      <c r="E240" s="999"/>
      <c r="F240" s="999"/>
      <c r="G240" s="990"/>
      <c r="H240" s="990"/>
      <c r="I240" s="990"/>
      <c r="J240" s="990"/>
      <c r="K240" s="999"/>
      <c r="L240" s="999"/>
      <c r="M240" s="990"/>
      <c r="N240" s="990"/>
      <c r="O240" s="990"/>
      <c r="P240" s="990"/>
      <c r="Q240" s="999"/>
      <c r="R240" s="999"/>
      <c r="S240" s="990"/>
      <c r="T240" s="990"/>
      <c r="U240" s="990"/>
      <c r="V240" s="990"/>
    </row>
    <row r="241" spans="1:22">
      <c r="A241" s="990"/>
      <c r="B241" s="990"/>
      <c r="C241" s="990"/>
      <c r="D241" s="990"/>
      <c r="E241" s="999"/>
      <c r="F241" s="999"/>
      <c r="G241" s="990"/>
      <c r="H241" s="990"/>
      <c r="I241" s="990"/>
      <c r="J241" s="990"/>
      <c r="K241" s="999"/>
      <c r="L241" s="999"/>
      <c r="M241" s="990"/>
      <c r="N241" s="990"/>
      <c r="O241" s="990"/>
      <c r="P241" s="990"/>
      <c r="Q241" s="999"/>
      <c r="R241" s="999"/>
      <c r="S241" s="990"/>
      <c r="T241" s="990"/>
      <c r="U241" s="990"/>
      <c r="V241" s="990"/>
    </row>
    <row r="242" spans="1:22">
      <c r="A242" s="990"/>
      <c r="B242" s="990"/>
      <c r="C242" s="990"/>
      <c r="D242" s="990"/>
      <c r="E242" s="999"/>
      <c r="F242" s="999"/>
      <c r="G242" s="990"/>
      <c r="H242" s="990"/>
      <c r="I242" s="990"/>
      <c r="J242" s="990"/>
      <c r="K242" s="999"/>
      <c r="L242" s="999"/>
      <c r="M242" s="990"/>
      <c r="N242" s="990"/>
      <c r="O242" s="990"/>
      <c r="P242" s="990"/>
      <c r="Q242" s="999"/>
      <c r="R242" s="999"/>
      <c r="S242" s="990"/>
      <c r="T242" s="990"/>
      <c r="U242" s="990"/>
      <c r="V242" s="990"/>
    </row>
    <row r="243" spans="1:22">
      <c r="A243" s="990"/>
      <c r="B243" s="990"/>
      <c r="C243" s="990"/>
      <c r="D243" s="990"/>
      <c r="E243" s="999"/>
      <c r="F243" s="999"/>
      <c r="G243" s="990"/>
      <c r="H243" s="990"/>
      <c r="I243" s="990"/>
      <c r="J243" s="990"/>
      <c r="K243" s="999"/>
      <c r="L243" s="999"/>
      <c r="M243" s="990"/>
      <c r="N243" s="990"/>
      <c r="O243" s="990"/>
      <c r="P243" s="990"/>
      <c r="Q243" s="999"/>
      <c r="R243" s="999"/>
      <c r="S243" s="990"/>
      <c r="T243" s="990"/>
      <c r="U243" s="990"/>
      <c r="V243" s="990"/>
    </row>
    <row r="244" spans="1:22">
      <c r="A244" s="990"/>
      <c r="B244" s="990"/>
      <c r="C244" s="990"/>
      <c r="D244" s="990"/>
      <c r="E244" s="999"/>
      <c r="F244" s="999"/>
      <c r="G244" s="990"/>
      <c r="H244" s="990"/>
      <c r="I244" s="990"/>
      <c r="J244" s="990"/>
      <c r="K244" s="999"/>
      <c r="L244" s="999"/>
      <c r="M244" s="990"/>
      <c r="N244" s="990"/>
      <c r="O244" s="990"/>
      <c r="P244" s="990"/>
      <c r="Q244" s="999"/>
      <c r="R244" s="999"/>
      <c r="S244" s="990"/>
      <c r="T244" s="990"/>
      <c r="U244" s="990"/>
      <c r="V244" s="990"/>
    </row>
    <row r="245" spans="1:22">
      <c r="A245" s="990"/>
      <c r="B245" s="990"/>
      <c r="C245" s="990"/>
      <c r="D245" s="990"/>
      <c r="E245" s="999"/>
      <c r="F245" s="999"/>
      <c r="G245" s="990"/>
      <c r="H245" s="990"/>
      <c r="I245" s="990"/>
      <c r="J245" s="990"/>
      <c r="K245" s="999"/>
      <c r="L245" s="999"/>
      <c r="M245" s="990"/>
      <c r="N245" s="990"/>
      <c r="O245" s="990"/>
      <c r="P245" s="990"/>
      <c r="Q245" s="999"/>
      <c r="R245" s="999"/>
      <c r="S245" s="990"/>
      <c r="T245" s="990"/>
      <c r="U245" s="990"/>
      <c r="V245" s="990"/>
    </row>
    <row r="246" spans="1:22">
      <c r="A246" s="990"/>
      <c r="B246" s="990"/>
      <c r="C246" s="990"/>
      <c r="D246" s="990"/>
      <c r="E246" s="999"/>
      <c r="F246" s="999"/>
      <c r="G246" s="990"/>
      <c r="H246" s="990"/>
      <c r="I246" s="990"/>
      <c r="J246" s="990"/>
      <c r="K246" s="999"/>
      <c r="L246" s="999"/>
      <c r="M246" s="990"/>
      <c r="N246" s="990"/>
      <c r="O246" s="990"/>
      <c r="P246" s="990"/>
      <c r="Q246" s="999"/>
      <c r="R246" s="999"/>
      <c r="S246" s="990"/>
      <c r="T246" s="990"/>
      <c r="U246" s="990"/>
      <c r="V246" s="990"/>
    </row>
    <row r="247" spans="1:22">
      <c r="A247" s="990"/>
      <c r="B247" s="990"/>
      <c r="C247" s="990"/>
      <c r="D247" s="990"/>
      <c r="E247" s="999"/>
      <c r="F247" s="999"/>
      <c r="G247" s="990"/>
      <c r="H247" s="990"/>
      <c r="I247" s="990"/>
      <c r="J247" s="990"/>
      <c r="K247" s="999"/>
      <c r="L247" s="999"/>
      <c r="M247" s="990"/>
      <c r="N247" s="990"/>
      <c r="O247" s="990"/>
      <c r="P247" s="990"/>
      <c r="Q247" s="999"/>
      <c r="R247" s="999"/>
      <c r="S247" s="990"/>
      <c r="T247" s="990"/>
      <c r="U247" s="990"/>
      <c r="V247" s="990"/>
    </row>
    <row r="248" spans="1:22">
      <c r="A248" s="990"/>
      <c r="B248" s="990"/>
      <c r="C248" s="990"/>
      <c r="D248" s="990"/>
      <c r="E248" s="999"/>
      <c r="F248" s="999"/>
      <c r="G248" s="990"/>
      <c r="H248" s="990"/>
      <c r="I248" s="990"/>
      <c r="J248" s="990"/>
      <c r="K248" s="999"/>
      <c r="L248" s="999"/>
      <c r="M248" s="990"/>
      <c r="N248" s="990"/>
      <c r="O248" s="990"/>
      <c r="P248" s="990"/>
      <c r="Q248" s="999"/>
      <c r="R248" s="999"/>
      <c r="S248" s="990"/>
      <c r="T248" s="990"/>
      <c r="U248" s="990"/>
      <c r="V248" s="990"/>
    </row>
    <row r="249" spans="1:22">
      <c r="A249" s="990"/>
      <c r="B249" s="990"/>
      <c r="C249" s="990"/>
      <c r="D249" s="990"/>
      <c r="E249" s="999"/>
      <c r="F249" s="999"/>
      <c r="G249" s="990"/>
      <c r="H249" s="990"/>
      <c r="I249" s="990"/>
      <c r="J249" s="990"/>
      <c r="K249" s="999"/>
      <c r="L249" s="999"/>
      <c r="M249" s="990"/>
      <c r="N249" s="990"/>
      <c r="O249" s="990"/>
      <c r="P249" s="990"/>
      <c r="Q249" s="999"/>
      <c r="R249" s="999"/>
      <c r="S249" s="990"/>
      <c r="T249" s="990"/>
      <c r="U249" s="990"/>
      <c r="V249" s="990"/>
    </row>
    <row r="250" spans="1:22">
      <c r="A250" s="990"/>
      <c r="B250" s="990"/>
      <c r="C250" s="990"/>
      <c r="D250" s="990"/>
      <c r="E250" s="999"/>
      <c r="F250" s="999"/>
      <c r="G250" s="990"/>
      <c r="H250" s="990"/>
      <c r="I250" s="990"/>
      <c r="J250" s="990"/>
      <c r="K250" s="999"/>
      <c r="L250" s="999"/>
      <c r="M250" s="990"/>
      <c r="N250" s="990"/>
      <c r="O250" s="990"/>
      <c r="P250" s="990"/>
      <c r="Q250" s="999"/>
      <c r="R250" s="999"/>
      <c r="S250" s="990"/>
      <c r="T250" s="990"/>
      <c r="U250" s="990"/>
      <c r="V250" s="990"/>
    </row>
    <row r="251" spans="1:22">
      <c r="A251" s="990"/>
      <c r="B251" s="990"/>
      <c r="C251" s="990"/>
      <c r="D251" s="990"/>
      <c r="E251" s="999"/>
      <c r="F251" s="999"/>
      <c r="G251" s="990"/>
      <c r="H251" s="990"/>
      <c r="I251" s="990"/>
      <c r="J251" s="990"/>
      <c r="K251" s="999"/>
      <c r="L251" s="999"/>
      <c r="M251" s="990"/>
      <c r="N251" s="990"/>
      <c r="O251" s="990"/>
      <c r="P251" s="990"/>
      <c r="Q251" s="999"/>
      <c r="R251" s="999"/>
      <c r="S251" s="990"/>
      <c r="T251" s="990"/>
      <c r="U251" s="990"/>
      <c r="V251" s="990"/>
    </row>
    <row r="252" spans="1:22">
      <c r="A252" s="990"/>
      <c r="B252" s="990"/>
      <c r="C252" s="990"/>
      <c r="D252" s="990"/>
      <c r="E252" s="999"/>
      <c r="F252" s="999"/>
      <c r="G252" s="990"/>
      <c r="H252" s="990"/>
      <c r="I252" s="990"/>
      <c r="J252" s="990"/>
      <c r="K252" s="999"/>
      <c r="L252" s="999"/>
      <c r="M252" s="990"/>
      <c r="N252" s="990"/>
      <c r="O252" s="990"/>
      <c r="P252" s="990"/>
      <c r="Q252" s="999"/>
      <c r="R252" s="999"/>
      <c r="S252" s="990"/>
      <c r="T252" s="990"/>
      <c r="U252" s="990"/>
      <c r="V252" s="990"/>
    </row>
    <row r="253" spans="1:22">
      <c r="A253" s="990"/>
      <c r="B253" s="990"/>
      <c r="C253" s="990"/>
      <c r="D253" s="990"/>
      <c r="E253" s="999"/>
      <c r="F253" s="999"/>
      <c r="G253" s="990"/>
      <c r="H253" s="990"/>
      <c r="I253" s="990"/>
      <c r="J253" s="990"/>
      <c r="K253" s="999"/>
      <c r="L253" s="999"/>
      <c r="M253" s="990"/>
      <c r="N253" s="990"/>
      <c r="O253" s="990"/>
      <c r="P253" s="990"/>
      <c r="Q253" s="999"/>
      <c r="R253" s="999"/>
      <c r="S253" s="990"/>
      <c r="T253" s="990"/>
      <c r="U253" s="990"/>
      <c r="V253" s="990"/>
    </row>
    <row r="254" spans="1:22">
      <c r="A254" s="990"/>
      <c r="B254" s="990"/>
      <c r="C254" s="990"/>
      <c r="D254" s="990"/>
      <c r="E254" s="999"/>
      <c r="F254" s="999"/>
      <c r="G254" s="990"/>
      <c r="H254" s="990"/>
      <c r="I254" s="990"/>
      <c r="J254" s="990"/>
      <c r="K254" s="999"/>
      <c r="L254" s="999"/>
      <c r="M254" s="990"/>
      <c r="N254" s="990"/>
      <c r="O254" s="990"/>
      <c r="P254" s="990"/>
      <c r="Q254" s="999"/>
      <c r="R254" s="999"/>
      <c r="S254" s="990"/>
      <c r="T254" s="990"/>
      <c r="U254" s="990"/>
      <c r="V254" s="990"/>
    </row>
    <row r="255" spans="1:22">
      <c r="A255" s="990"/>
      <c r="B255" s="990"/>
      <c r="C255" s="990"/>
      <c r="D255" s="990"/>
      <c r="E255" s="999"/>
      <c r="F255" s="999"/>
      <c r="G255" s="990"/>
      <c r="H255" s="990"/>
      <c r="I255" s="990"/>
      <c r="J255" s="990"/>
      <c r="K255" s="999"/>
      <c r="L255" s="999"/>
      <c r="M255" s="990"/>
      <c r="N255" s="990"/>
      <c r="O255" s="990"/>
      <c r="P255" s="990"/>
      <c r="Q255" s="999"/>
      <c r="R255" s="999"/>
      <c r="S255" s="990"/>
      <c r="T255" s="990"/>
      <c r="U255" s="990"/>
      <c r="V255" s="990"/>
    </row>
    <row r="256" spans="1:22">
      <c r="A256" s="990"/>
      <c r="B256" s="990"/>
      <c r="C256" s="990"/>
      <c r="D256" s="990"/>
      <c r="E256" s="999"/>
      <c r="F256" s="999"/>
      <c r="G256" s="990"/>
      <c r="H256" s="990"/>
      <c r="I256" s="990"/>
      <c r="J256" s="990"/>
      <c r="K256" s="999"/>
      <c r="L256" s="999"/>
      <c r="M256" s="990"/>
      <c r="N256" s="990"/>
      <c r="O256" s="990"/>
      <c r="P256" s="990"/>
      <c r="Q256" s="999"/>
      <c r="R256" s="999"/>
      <c r="S256" s="990"/>
      <c r="T256" s="990"/>
      <c r="U256" s="990"/>
      <c r="V256" s="990"/>
    </row>
    <row r="257" spans="1:22">
      <c r="A257" s="990"/>
      <c r="B257" s="990"/>
      <c r="C257" s="990"/>
      <c r="D257" s="990"/>
      <c r="E257" s="999"/>
      <c r="F257" s="999"/>
      <c r="G257" s="990"/>
      <c r="H257" s="990"/>
      <c r="I257" s="990"/>
      <c r="J257" s="990"/>
      <c r="K257" s="999"/>
      <c r="L257" s="999"/>
      <c r="M257" s="990"/>
      <c r="N257" s="990"/>
      <c r="O257" s="990"/>
      <c r="P257" s="990"/>
      <c r="Q257" s="999"/>
      <c r="R257" s="999"/>
      <c r="S257" s="990"/>
      <c r="T257" s="990"/>
      <c r="U257" s="990"/>
      <c r="V257" s="990"/>
    </row>
    <row r="258" spans="1:22">
      <c r="A258" s="990"/>
      <c r="B258" s="990"/>
      <c r="C258" s="990"/>
      <c r="D258" s="990"/>
      <c r="E258" s="999"/>
      <c r="F258" s="999"/>
      <c r="G258" s="990"/>
      <c r="H258" s="990"/>
      <c r="I258" s="990"/>
      <c r="J258" s="990"/>
      <c r="K258" s="999"/>
      <c r="L258" s="999"/>
      <c r="M258" s="990"/>
      <c r="N258" s="990"/>
      <c r="O258" s="990"/>
      <c r="P258" s="990"/>
      <c r="Q258" s="999"/>
      <c r="R258" s="999"/>
      <c r="S258" s="990"/>
      <c r="T258" s="990"/>
      <c r="U258" s="990"/>
      <c r="V258" s="990"/>
    </row>
    <row r="259" spans="1:22">
      <c r="A259" s="990"/>
      <c r="B259" s="990"/>
      <c r="C259" s="990"/>
      <c r="D259" s="990"/>
      <c r="E259" s="999"/>
      <c r="F259" s="999"/>
      <c r="G259" s="990"/>
      <c r="H259" s="990"/>
      <c r="I259" s="990"/>
      <c r="J259" s="990"/>
      <c r="K259" s="999"/>
      <c r="L259" s="999"/>
      <c r="M259" s="990"/>
      <c r="N259" s="990"/>
      <c r="O259" s="990"/>
      <c r="P259" s="990"/>
      <c r="Q259" s="999"/>
      <c r="R259" s="999"/>
      <c r="S259" s="990"/>
      <c r="T259" s="990"/>
      <c r="U259" s="990"/>
      <c r="V259" s="990"/>
    </row>
    <row r="260" spans="1:22">
      <c r="A260" s="990"/>
      <c r="B260" s="990"/>
      <c r="C260" s="990"/>
      <c r="D260" s="990"/>
      <c r="E260" s="999"/>
      <c r="F260" s="999"/>
      <c r="G260" s="990"/>
      <c r="H260" s="990"/>
      <c r="I260" s="990"/>
      <c r="J260" s="990"/>
      <c r="K260" s="999"/>
      <c r="L260" s="999"/>
      <c r="M260" s="990"/>
      <c r="N260" s="990"/>
      <c r="O260" s="990"/>
      <c r="P260" s="990"/>
      <c r="Q260" s="999"/>
      <c r="R260" s="999"/>
      <c r="S260" s="990"/>
      <c r="T260" s="990"/>
      <c r="U260" s="990"/>
      <c r="V260" s="990"/>
    </row>
    <row r="261" spans="1:22">
      <c r="A261" s="990"/>
      <c r="B261" s="990"/>
      <c r="C261" s="990"/>
      <c r="D261" s="990"/>
      <c r="E261" s="999"/>
      <c r="F261" s="999"/>
      <c r="G261" s="990"/>
      <c r="H261" s="990"/>
      <c r="I261" s="990"/>
      <c r="J261" s="990"/>
      <c r="K261" s="999"/>
      <c r="L261" s="999"/>
      <c r="M261" s="990"/>
      <c r="N261" s="990"/>
      <c r="O261" s="990"/>
      <c r="P261" s="990"/>
      <c r="Q261" s="999"/>
      <c r="R261" s="999"/>
      <c r="S261" s="990"/>
      <c r="T261" s="990"/>
      <c r="U261" s="990"/>
      <c r="V261" s="990"/>
    </row>
    <row r="262" spans="1:22">
      <c r="A262" s="990"/>
      <c r="B262" s="990"/>
      <c r="C262" s="990"/>
      <c r="D262" s="990"/>
      <c r="E262" s="999"/>
      <c r="F262" s="999"/>
      <c r="G262" s="990"/>
      <c r="H262" s="990"/>
      <c r="I262" s="990"/>
      <c r="J262" s="990"/>
      <c r="K262" s="999"/>
      <c r="L262" s="999"/>
      <c r="M262" s="990"/>
      <c r="N262" s="990"/>
      <c r="O262" s="990"/>
      <c r="P262" s="990"/>
      <c r="Q262" s="999"/>
      <c r="R262" s="999"/>
      <c r="S262" s="990"/>
      <c r="T262" s="990"/>
      <c r="U262" s="990"/>
      <c r="V262" s="990"/>
    </row>
    <row r="263" spans="1:22">
      <c r="A263" s="990"/>
      <c r="B263" s="990"/>
      <c r="C263" s="990"/>
      <c r="D263" s="990"/>
      <c r="E263" s="999"/>
      <c r="F263" s="999"/>
      <c r="G263" s="990"/>
      <c r="H263" s="990"/>
      <c r="I263" s="990"/>
      <c r="J263" s="990"/>
      <c r="K263" s="999"/>
      <c r="L263" s="999"/>
      <c r="M263" s="990"/>
      <c r="N263" s="990"/>
      <c r="O263" s="990"/>
      <c r="P263" s="990"/>
      <c r="Q263" s="999"/>
      <c r="R263" s="999"/>
      <c r="S263" s="990"/>
      <c r="T263" s="990"/>
      <c r="U263" s="990"/>
      <c r="V263" s="990"/>
    </row>
    <row r="264" spans="1:22">
      <c r="A264" s="990"/>
      <c r="B264" s="990"/>
      <c r="C264" s="990"/>
      <c r="D264" s="990"/>
      <c r="E264" s="999"/>
      <c r="F264" s="999"/>
      <c r="G264" s="990"/>
      <c r="H264" s="990"/>
      <c r="I264" s="990"/>
      <c r="J264" s="990"/>
      <c r="K264" s="999"/>
      <c r="L264" s="999"/>
      <c r="M264" s="990"/>
      <c r="N264" s="990"/>
      <c r="O264" s="990"/>
      <c r="P264" s="990"/>
      <c r="Q264" s="999"/>
      <c r="R264" s="999"/>
      <c r="S264" s="990"/>
      <c r="T264" s="990"/>
      <c r="U264" s="990"/>
      <c r="V264" s="990"/>
    </row>
    <row r="265" spans="1:22">
      <c r="A265" s="990"/>
      <c r="B265" s="990"/>
      <c r="C265" s="990"/>
      <c r="D265" s="990"/>
      <c r="E265" s="999"/>
      <c r="F265" s="999"/>
      <c r="G265" s="990"/>
      <c r="H265" s="990"/>
      <c r="I265" s="990"/>
      <c r="J265" s="990"/>
      <c r="K265" s="999"/>
      <c r="L265" s="999"/>
      <c r="M265" s="990"/>
      <c r="N265" s="990"/>
      <c r="O265" s="990"/>
      <c r="P265" s="990"/>
      <c r="Q265" s="999"/>
      <c r="R265" s="999"/>
      <c r="S265" s="990"/>
      <c r="T265" s="990"/>
      <c r="U265" s="990"/>
      <c r="V265" s="990"/>
    </row>
    <row r="266" spans="1:22">
      <c r="A266" s="990"/>
      <c r="B266" s="990"/>
      <c r="C266" s="990"/>
      <c r="D266" s="990"/>
      <c r="E266" s="999"/>
      <c r="F266" s="999"/>
      <c r="G266" s="990"/>
      <c r="H266" s="990"/>
      <c r="I266" s="990"/>
      <c r="J266" s="990"/>
      <c r="K266" s="999"/>
      <c r="L266" s="999"/>
      <c r="M266" s="990"/>
      <c r="N266" s="990"/>
      <c r="O266" s="990"/>
      <c r="P266" s="990"/>
      <c r="Q266" s="999"/>
      <c r="R266" s="999"/>
      <c r="S266" s="990"/>
      <c r="T266" s="990"/>
      <c r="U266" s="990"/>
      <c r="V266" s="990"/>
    </row>
    <row r="267" spans="1:22">
      <c r="A267" s="990"/>
      <c r="B267" s="990"/>
      <c r="C267" s="990"/>
      <c r="D267" s="990"/>
      <c r="E267" s="999"/>
      <c r="F267" s="999"/>
      <c r="G267" s="990"/>
      <c r="H267" s="990"/>
      <c r="I267" s="990"/>
      <c r="J267" s="990"/>
      <c r="K267" s="999"/>
      <c r="L267" s="999"/>
      <c r="M267" s="990"/>
      <c r="N267" s="990"/>
      <c r="O267" s="990"/>
      <c r="P267" s="990"/>
      <c r="Q267" s="999"/>
      <c r="R267" s="999"/>
      <c r="S267" s="990"/>
      <c r="T267" s="990"/>
      <c r="U267" s="990"/>
      <c r="V267" s="990"/>
    </row>
    <row r="268" spans="1:22">
      <c r="A268" s="990"/>
      <c r="B268" s="990"/>
      <c r="C268" s="990"/>
      <c r="D268" s="990"/>
      <c r="E268" s="999"/>
      <c r="F268" s="999"/>
      <c r="G268" s="990"/>
      <c r="H268" s="990"/>
      <c r="I268" s="990"/>
      <c r="J268" s="990"/>
      <c r="K268" s="999"/>
      <c r="L268" s="999"/>
      <c r="M268" s="990"/>
      <c r="N268" s="990"/>
      <c r="O268" s="990"/>
      <c r="P268" s="990"/>
      <c r="Q268" s="999"/>
      <c r="R268" s="999"/>
      <c r="S268" s="990"/>
      <c r="T268" s="990"/>
      <c r="U268" s="990"/>
      <c r="V268" s="990"/>
    </row>
    <row r="269" spans="1:22">
      <c r="A269" s="990"/>
      <c r="B269" s="990"/>
      <c r="C269" s="990"/>
      <c r="D269" s="990"/>
      <c r="E269" s="999"/>
      <c r="F269" s="999"/>
      <c r="G269" s="990"/>
      <c r="H269" s="990"/>
      <c r="I269" s="990"/>
      <c r="J269" s="990"/>
      <c r="K269" s="999"/>
      <c r="L269" s="999"/>
      <c r="M269" s="990"/>
      <c r="N269" s="990"/>
      <c r="O269" s="990"/>
      <c r="P269" s="990"/>
      <c r="Q269" s="999"/>
      <c r="R269" s="999"/>
      <c r="S269" s="990"/>
      <c r="T269" s="990"/>
      <c r="U269" s="990"/>
      <c r="V269" s="990"/>
    </row>
    <row r="270" spans="1:22">
      <c r="A270" s="990"/>
      <c r="B270" s="990"/>
      <c r="C270" s="990"/>
      <c r="D270" s="990"/>
      <c r="E270" s="999"/>
      <c r="F270" s="999"/>
      <c r="G270" s="990"/>
      <c r="H270" s="990"/>
      <c r="I270" s="990"/>
      <c r="J270" s="990"/>
      <c r="K270" s="999"/>
      <c r="L270" s="999"/>
      <c r="M270" s="990"/>
      <c r="N270" s="990"/>
      <c r="O270" s="990"/>
      <c r="P270" s="990"/>
      <c r="Q270" s="999"/>
      <c r="R270" s="999"/>
      <c r="S270" s="990"/>
      <c r="T270" s="990"/>
      <c r="U270" s="990"/>
      <c r="V270" s="990"/>
    </row>
    <row r="271" spans="1:22">
      <c r="A271" s="990"/>
      <c r="B271" s="990"/>
      <c r="C271" s="990"/>
      <c r="D271" s="990"/>
      <c r="E271" s="999"/>
      <c r="F271" s="999"/>
      <c r="G271" s="990"/>
      <c r="H271" s="990"/>
      <c r="I271" s="990"/>
      <c r="J271" s="990"/>
      <c r="K271" s="999"/>
      <c r="L271" s="999"/>
      <c r="M271" s="990"/>
      <c r="N271" s="990"/>
      <c r="O271" s="990"/>
      <c r="P271" s="990"/>
      <c r="Q271" s="999"/>
      <c r="R271" s="999"/>
      <c r="S271" s="990"/>
      <c r="T271" s="990"/>
      <c r="U271" s="990"/>
      <c r="V271" s="990"/>
    </row>
  </sheetData>
  <mergeCells count="16">
    <mergeCell ref="A1:U1"/>
    <mergeCell ref="D4:I4"/>
    <mergeCell ref="J4:O4"/>
    <mergeCell ref="D28:U28"/>
    <mergeCell ref="P3:U3"/>
    <mergeCell ref="D26:U26"/>
    <mergeCell ref="D3:O3"/>
    <mergeCell ref="A29:C29"/>
    <mergeCell ref="A6:C6"/>
    <mergeCell ref="P4:U4"/>
    <mergeCell ref="D27:I27"/>
    <mergeCell ref="J27:O27"/>
    <mergeCell ref="P27:U27"/>
    <mergeCell ref="A5:C5"/>
    <mergeCell ref="A4:C4"/>
    <mergeCell ref="D5:U5"/>
  </mergeCells>
  <conditionalFormatting sqref="L51:O53 G50:G53 M50 S50 R51:U53">
    <cfRule type="expression" dxfId="5" priority="3" stopIfTrue="1">
      <formula>ABS(G50)&gt;0</formula>
    </cfRule>
  </conditionalFormatting>
  <printOptions horizontalCentered="1"/>
  <pageMargins left="0.31496062992125984" right="0.31496062992125984" top="0.39370078740157483" bottom="0.39370078740157483" header="0.19685039370078741" footer="0.19685039370078741"/>
  <pageSetup scale="51" orientation="landscape" r:id="rId1"/>
  <headerFooter alignWithMargins="0">
    <oddFooter>&amp;L&amp;"MetaBookLF-Roman,Italique"&amp;16National Bank of Canada - Supplementary Regulatory Capital Disclosure&amp;R&amp;"MetaBookLF-Roman,Italique"&amp;16page &amp;P</oddFooter>
  </headerFooter>
  <drawing r:id="rId2"/>
  <legacyDrawing r:id="rId3"/>
  <oleObjects>
    <mc:AlternateContent xmlns:mc="http://schemas.openxmlformats.org/markup-compatibility/2006">
      <mc:Choice Requires="x14">
        <oleObject progId="Word.Document.8" shapeId="697346" r:id="rId4">
          <objectPr defaultSize="0" autoPict="0" r:id="rId5">
            <anchor moveWithCells="1">
              <from>
                <xdr:col>0</xdr:col>
                <xdr:colOff>66675</xdr:colOff>
                <xdr:row>0</xdr:row>
                <xdr:rowOff>66675</xdr:rowOff>
              </from>
              <to>
                <xdr:col>1</xdr:col>
                <xdr:colOff>85725</xdr:colOff>
                <xdr:row>2</xdr:row>
                <xdr:rowOff>66675</xdr:rowOff>
              </to>
            </anchor>
          </objectPr>
        </oleObject>
      </mc:Choice>
      <mc:Fallback>
        <oleObject progId="Word.Document.8" shapeId="697346" r:id="rId4"/>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9">
    <tabColor rgb="FF0070C0"/>
    <pageSetUpPr fitToPage="1"/>
  </sheetPr>
  <dimension ref="A1:AN43"/>
  <sheetViews>
    <sheetView zoomScale="75" zoomScaleNormal="75" zoomScaleSheetLayoutView="85" workbookViewId="0">
      <selection activeCell="D16" sqref="D16"/>
    </sheetView>
  </sheetViews>
  <sheetFormatPr defaultColWidth="11.5546875" defaultRowHeight="15"/>
  <cols>
    <col min="1" max="1" width="24.109375" style="577" customWidth="1"/>
    <col min="2" max="2" width="1.21875" style="577" customWidth="1"/>
    <col min="3" max="3" width="12.77734375" style="577" customWidth="1"/>
    <col min="4" max="4" width="13.109375" style="577" customWidth="1"/>
    <col min="5" max="5" width="14" style="577" customWidth="1"/>
    <col min="6" max="9" width="12.77734375" style="577" customWidth="1"/>
    <col min="10" max="10" width="13.5546875" style="577" customWidth="1"/>
    <col min="11" max="11" width="13.33203125" style="577" customWidth="1"/>
    <col min="12" max="15" width="12.77734375" style="577" customWidth="1"/>
    <col min="16" max="16" width="12.88671875" style="577" customWidth="1"/>
    <col min="17" max="17" width="13.21875" style="577" customWidth="1"/>
    <col min="18" max="20" width="12.77734375" style="577" customWidth="1"/>
    <col min="21" max="21" width="1.6640625" style="577" customWidth="1"/>
    <col min="22" max="16384" width="11.5546875" style="577"/>
  </cols>
  <sheetData>
    <row r="1" spans="1:40" s="652" customFormat="1" ht="36" customHeight="1">
      <c r="A1" s="24" t="s">
        <v>784</v>
      </c>
      <c r="B1" s="24"/>
      <c r="C1" s="24"/>
      <c r="D1" s="24"/>
      <c r="E1" s="24"/>
      <c r="F1" s="24"/>
      <c r="G1" s="24"/>
      <c r="H1" s="24"/>
      <c r="I1" s="24"/>
      <c r="J1" s="24"/>
      <c r="K1" s="24"/>
      <c r="L1" s="24"/>
      <c r="M1" s="24"/>
      <c r="N1" s="24"/>
      <c r="O1" s="24"/>
      <c r="P1" s="24"/>
      <c r="Q1" s="24"/>
      <c r="R1" s="24"/>
      <c r="S1" s="24"/>
      <c r="T1" s="24"/>
    </row>
    <row r="2" spans="1:40" s="652" customFormat="1" ht="12" customHeight="1" thickBot="1">
      <c r="A2" s="1985"/>
      <c r="B2" s="1985"/>
      <c r="C2" s="1985"/>
      <c r="D2" s="1985"/>
      <c r="E2" s="1985"/>
      <c r="F2" s="1985"/>
      <c r="G2" s="1985"/>
      <c r="H2" s="1985"/>
      <c r="I2" s="1985"/>
      <c r="J2" s="1985"/>
      <c r="K2" s="1985"/>
      <c r="L2" s="1985"/>
      <c r="M2" s="1985"/>
      <c r="N2" s="1985"/>
      <c r="O2" s="1985"/>
      <c r="P2" s="1985"/>
      <c r="Q2" s="1985"/>
      <c r="R2" s="1985"/>
      <c r="S2" s="1985"/>
      <c r="T2" s="1985"/>
      <c r="U2" s="990"/>
      <c r="V2" s="990"/>
      <c r="W2" s="990"/>
      <c r="X2" s="990"/>
      <c r="Y2" s="990"/>
      <c r="Z2" s="990"/>
      <c r="AA2" s="990"/>
      <c r="AB2" s="990"/>
      <c r="AC2" s="990"/>
      <c r="AD2" s="990"/>
      <c r="AE2" s="990"/>
      <c r="AF2" s="990"/>
      <c r="AG2" s="990"/>
      <c r="AH2" s="990"/>
      <c r="AI2" s="990"/>
      <c r="AJ2" s="990"/>
      <c r="AK2" s="990"/>
      <c r="AL2" s="990"/>
      <c r="AM2" s="990"/>
      <c r="AN2" s="990"/>
    </row>
    <row r="3" spans="1:40" ht="17.25" customHeight="1" thickBot="1">
      <c r="A3" s="1020"/>
      <c r="B3" s="1020"/>
      <c r="C3" s="1972">
        <v>2018</v>
      </c>
      <c r="D3" s="1970"/>
      <c r="E3" s="1970"/>
      <c r="F3" s="1970"/>
      <c r="G3" s="1970"/>
      <c r="H3" s="1970"/>
      <c r="I3" s="1970"/>
      <c r="J3" s="1970"/>
      <c r="K3" s="1970"/>
      <c r="L3" s="1970"/>
      <c r="M3" s="1970"/>
      <c r="N3" s="1970"/>
      <c r="O3" s="1972">
        <v>2017</v>
      </c>
      <c r="P3" s="1970"/>
      <c r="Q3" s="1970"/>
      <c r="R3" s="1970"/>
      <c r="S3" s="1970"/>
      <c r="T3" s="1971"/>
      <c r="U3" s="995"/>
      <c r="V3" s="995"/>
      <c r="W3" s="990"/>
      <c r="X3" s="990"/>
      <c r="Y3" s="990"/>
      <c r="Z3" s="990"/>
      <c r="AA3" s="990"/>
      <c r="AB3" s="990"/>
      <c r="AC3" s="990"/>
      <c r="AD3" s="990"/>
      <c r="AE3" s="990"/>
      <c r="AF3" s="990"/>
      <c r="AG3" s="990"/>
      <c r="AH3" s="990"/>
      <c r="AI3" s="990"/>
      <c r="AJ3" s="990"/>
      <c r="AK3" s="990"/>
      <c r="AL3" s="990"/>
      <c r="AM3" s="990"/>
      <c r="AN3" s="990"/>
    </row>
    <row r="4" spans="1:40" ht="17.25" customHeight="1" thickBot="1">
      <c r="A4" s="1020"/>
      <c r="B4" s="1020"/>
      <c r="C4" s="1958" t="s">
        <v>3</v>
      </c>
      <c r="D4" s="1959"/>
      <c r="E4" s="1959"/>
      <c r="F4" s="1959"/>
      <c r="G4" s="1959"/>
      <c r="H4" s="1960"/>
      <c r="I4" s="1958" t="s">
        <v>4</v>
      </c>
      <c r="J4" s="1959"/>
      <c r="K4" s="1959"/>
      <c r="L4" s="1959"/>
      <c r="M4" s="1959"/>
      <c r="N4" s="1960"/>
      <c r="O4" s="1958" t="s">
        <v>1</v>
      </c>
      <c r="P4" s="1959"/>
      <c r="Q4" s="1959"/>
      <c r="R4" s="1959"/>
      <c r="S4" s="1959"/>
      <c r="T4" s="1960"/>
      <c r="U4" s="995"/>
      <c r="V4" s="995"/>
      <c r="W4" s="990"/>
      <c r="X4" s="990"/>
      <c r="Y4" s="990"/>
      <c r="Z4" s="990"/>
      <c r="AA4" s="990"/>
      <c r="AB4" s="990"/>
      <c r="AC4" s="990"/>
      <c r="AD4" s="990"/>
      <c r="AE4" s="990"/>
      <c r="AF4" s="990"/>
      <c r="AG4" s="990"/>
      <c r="AH4" s="990"/>
      <c r="AI4" s="990"/>
      <c r="AJ4" s="990"/>
      <c r="AK4" s="990"/>
      <c r="AL4" s="990"/>
      <c r="AM4" s="990"/>
      <c r="AN4" s="990"/>
    </row>
    <row r="5" spans="1:40" ht="60" customHeight="1" thickBot="1">
      <c r="A5" s="1975" t="s">
        <v>128</v>
      </c>
      <c r="B5" s="1976"/>
      <c r="C5" s="1107" t="s">
        <v>132</v>
      </c>
      <c r="D5" s="1108" t="s">
        <v>133</v>
      </c>
      <c r="E5" s="1108" t="s">
        <v>719</v>
      </c>
      <c r="F5" s="1108" t="s">
        <v>48</v>
      </c>
      <c r="G5" s="1108" t="s">
        <v>720</v>
      </c>
      <c r="H5" s="1109" t="s">
        <v>5</v>
      </c>
      <c r="I5" s="1107" t="s">
        <v>132</v>
      </c>
      <c r="J5" s="1108" t="s">
        <v>133</v>
      </c>
      <c r="K5" s="1108" t="s">
        <v>719</v>
      </c>
      <c r="L5" s="1108" t="s">
        <v>48</v>
      </c>
      <c r="M5" s="1108" t="s">
        <v>720</v>
      </c>
      <c r="N5" s="1109" t="s">
        <v>5</v>
      </c>
      <c r="O5" s="1107" t="s">
        <v>132</v>
      </c>
      <c r="P5" s="1108" t="s">
        <v>133</v>
      </c>
      <c r="Q5" s="1108" t="s">
        <v>719</v>
      </c>
      <c r="R5" s="1108" t="s">
        <v>48</v>
      </c>
      <c r="S5" s="1108" t="s">
        <v>720</v>
      </c>
      <c r="T5" s="1109" t="s">
        <v>5</v>
      </c>
      <c r="U5" s="995"/>
      <c r="V5" s="995"/>
      <c r="W5" s="990"/>
      <c r="X5" s="990"/>
      <c r="Y5" s="990"/>
      <c r="Z5" s="990"/>
      <c r="AA5" s="990"/>
      <c r="AB5" s="990"/>
      <c r="AC5" s="990"/>
      <c r="AD5" s="990"/>
      <c r="AE5" s="990"/>
      <c r="AF5" s="990"/>
      <c r="AG5" s="990"/>
      <c r="AH5" s="990"/>
      <c r="AI5" s="990"/>
      <c r="AJ5" s="990"/>
      <c r="AK5" s="990"/>
      <c r="AL5" s="990"/>
      <c r="AM5" s="990"/>
      <c r="AN5" s="990"/>
    </row>
    <row r="6" spans="1:40" ht="17.25" customHeight="1">
      <c r="A6" s="1977" t="s">
        <v>605</v>
      </c>
      <c r="B6" s="1978"/>
      <c r="C6" s="1375">
        <v>0</v>
      </c>
      <c r="D6" s="1376">
        <v>0</v>
      </c>
      <c r="E6" s="1376">
        <v>0</v>
      </c>
      <c r="F6" s="1377">
        <v>0</v>
      </c>
      <c r="G6" s="1376">
        <v>0</v>
      </c>
      <c r="H6" s="1378">
        <v>0</v>
      </c>
      <c r="I6" s="1375">
        <v>0</v>
      </c>
      <c r="J6" s="1376">
        <v>0</v>
      </c>
      <c r="K6" s="1376">
        <v>0</v>
      </c>
      <c r="L6" s="1377">
        <v>0</v>
      </c>
      <c r="M6" s="1376">
        <v>0</v>
      </c>
      <c r="N6" s="1378">
        <v>0</v>
      </c>
      <c r="O6" s="1375">
        <v>0</v>
      </c>
      <c r="P6" s="1376">
        <v>0</v>
      </c>
      <c r="Q6" s="1376">
        <v>0</v>
      </c>
      <c r="R6" s="1377">
        <v>0</v>
      </c>
      <c r="S6" s="1376">
        <v>0</v>
      </c>
      <c r="T6" s="1378">
        <v>0</v>
      </c>
      <c r="U6" s="995"/>
      <c r="V6" s="995"/>
      <c r="W6" s="990"/>
      <c r="X6" s="990"/>
      <c r="Y6" s="990"/>
      <c r="Z6" s="990"/>
      <c r="AA6" s="990"/>
      <c r="AB6" s="990"/>
      <c r="AC6" s="990"/>
      <c r="AD6" s="990"/>
      <c r="AE6" s="990"/>
      <c r="AF6" s="990"/>
      <c r="AG6" s="990"/>
      <c r="AH6" s="990"/>
      <c r="AI6" s="990"/>
      <c r="AJ6" s="990"/>
      <c r="AK6" s="990"/>
      <c r="AL6" s="990"/>
      <c r="AM6" s="990"/>
      <c r="AN6" s="990"/>
    </row>
    <row r="7" spans="1:40" ht="17.25" customHeight="1">
      <c r="A7" s="1379" t="s">
        <v>606</v>
      </c>
      <c r="B7" s="1380"/>
      <c r="C7" s="1381">
        <v>0</v>
      </c>
      <c r="D7" s="1382">
        <v>0</v>
      </c>
      <c r="E7" s="1382">
        <v>6232</v>
      </c>
      <c r="F7" s="1383">
        <v>10</v>
      </c>
      <c r="G7" s="1382">
        <v>0</v>
      </c>
      <c r="H7" s="1384">
        <v>6242</v>
      </c>
      <c r="I7" s="1381">
        <v>0</v>
      </c>
      <c r="J7" s="1382">
        <v>0</v>
      </c>
      <c r="K7" s="1382">
        <v>4467</v>
      </c>
      <c r="L7" s="1383">
        <v>4</v>
      </c>
      <c r="M7" s="1382">
        <v>0</v>
      </c>
      <c r="N7" s="1384">
        <v>4471</v>
      </c>
      <c r="O7" s="1381">
        <v>1</v>
      </c>
      <c r="P7" s="1382">
        <v>0</v>
      </c>
      <c r="Q7" s="1382">
        <v>1091</v>
      </c>
      <c r="R7" s="1383">
        <v>5</v>
      </c>
      <c r="S7" s="1382">
        <v>0</v>
      </c>
      <c r="T7" s="1384">
        <v>1097</v>
      </c>
      <c r="U7" s="995"/>
      <c r="V7" s="995"/>
      <c r="W7" s="990"/>
      <c r="X7" s="990"/>
      <c r="Y7" s="990"/>
      <c r="Z7" s="990"/>
      <c r="AA7" s="990"/>
      <c r="AB7" s="990"/>
      <c r="AC7" s="990"/>
      <c r="AD7" s="990"/>
      <c r="AE7" s="990"/>
      <c r="AF7" s="990"/>
      <c r="AG7" s="990"/>
      <c r="AH7" s="990"/>
      <c r="AI7" s="990"/>
      <c r="AJ7" s="990"/>
      <c r="AK7" s="990"/>
      <c r="AL7" s="990"/>
      <c r="AM7" s="990"/>
      <c r="AN7" s="990"/>
    </row>
    <row r="8" spans="1:40" ht="17.25" customHeight="1">
      <c r="A8" s="1379" t="s">
        <v>607</v>
      </c>
      <c r="B8" s="1380"/>
      <c r="C8" s="1381">
        <v>0</v>
      </c>
      <c r="D8" s="1382">
        <v>0</v>
      </c>
      <c r="E8" s="1382">
        <v>100</v>
      </c>
      <c r="F8" s="1383">
        <v>0</v>
      </c>
      <c r="G8" s="1382">
        <v>1</v>
      </c>
      <c r="H8" s="1384">
        <v>101</v>
      </c>
      <c r="I8" s="1381">
        <v>0</v>
      </c>
      <c r="J8" s="1382">
        <v>0</v>
      </c>
      <c r="K8" s="1382">
        <v>0</v>
      </c>
      <c r="L8" s="1383">
        <v>0</v>
      </c>
      <c r="M8" s="1382">
        <v>0</v>
      </c>
      <c r="N8" s="1384">
        <v>0</v>
      </c>
      <c r="O8" s="1381">
        <v>0</v>
      </c>
      <c r="P8" s="1382">
        <v>0</v>
      </c>
      <c r="Q8" s="1382">
        <v>0</v>
      </c>
      <c r="R8" s="1383">
        <v>0</v>
      </c>
      <c r="S8" s="1382">
        <v>1</v>
      </c>
      <c r="T8" s="1384">
        <v>1</v>
      </c>
      <c r="U8" s="995"/>
      <c r="V8" s="995"/>
      <c r="W8" s="990"/>
      <c r="X8" s="990"/>
      <c r="Y8" s="990"/>
      <c r="Z8" s="990"/>
      <c r="AA8" s="990"/>
      <c r="AB8" s="990"/>
      <c r="AC8" s="990"/>
      <c r="AD8" s="990"/>
      <c r="AE8" s="990"/>
      <c r="AF8" s="990"/>
      <c r="AG8" s="990"/>
      <c r="AH8" s="990"/>
      <c r="AI8" s="990"/>
      <c r="AJ8" s="990"/>
      <c r="AK8" s="990"/>
      <c r="AL8" s="990"/>
      <c r="AM8" s="990"/>
      <c r="AN8" s="990"/>
    </row>
    <row r="9" spans="1:40" ht="17.25" customHeight="1">
      <c r="A9" s="1379" t="s">
        <v>608</v>
      </c>
      <c r="B9" s="1380"/>
      <c r="C9" s="1381">
        <v>0</v>
      </c>
      <c r="D9" s="1382">
        <v>0</v>
      </c>
      <c r="E9" s="1382">
        <v>0</v>
      </c>
      <c r="F9" s="1383">
        <v>0</v>
      </c>
      <c r="G9" s="1382">
        <v>0</v>
      </c>
      <c r="H9" s="1384">
        <v>0</v>
      </c>
      <c r="I9" s="1381">
        <v>0</v>
      </c>
      <c r="J9" s="1382">
        <v>0</v>
      </c>
      <c r="K9" s="1382">
        <v>0</v>
      </c>
      <c r="L9" s="1383">
        <v>0</v>
      </c>
      <c r="M9" s="1382">
        <v>0</v>
      </c>
      <c r="N9" s="1384">
        <v>0</v>
      </c>
      <c r="O9" s="1381">
        <v>0</v>
      </c>
      <c r="P9" s="1382">
        <v>0</v>
      </c>
      <c r="Q9" s="1382">
        <v>0</v>
      </c>
      <c r="R9" s="1383">
        <v>0</v>
      </c>
      <c r="S9" s="1382">
        <v>0</v>
      </c>
      <c r="T9" s="1384">
        <v>0</v>
      </c>
      <c r="U9" s="995"/>
      <c r="V9" s="995"/>
      <c r="W9" s="990"/>
      <c r="X9" s="990"/>
      <c r="Y9" s="990"/>
      <c r="Z9" s="990"/>
      <c r="AA9" s="990"/>
      <c r="AB9" s="990"/>
      <c r="AC9" s="990"/>
      <c r="AD9" s="990"/>
      <c r="AE9" s="990"/>
      <c r="AF9" s="990"/>
      <c r="AG9" s="990"/>
      <c r="AH9" s="990"/>
      <c r="AI9" s="990"/>
      <c r="AJ9" s="990"/>
      <c r="AK9" s="990"/>
      <c r="AL9" s="990"/>
      <c r="AM9" s="990"/>
      <c r="AN9" s="990"/>
    </row>
    <row r="10" spans="1:40" ht="17.25" customHeight="1">
      <c r="A10" s="1379" t="s">
        <v>609</v>
      </c>
      <c r="B10" s="1380"/>
      <c r="C10" s="1385">
        <v>1</v>
      </c>
      <c r="D10" s="1386">
        <v>0</v>
      </c>
      <c r="E10" s="1386">
        <v>0</v>
      </c>
      <c r="F10" s="1387">
        <v>1</v>
      </c>
      <c r="G10" s="1386">
        <v>47</v>
      </c>
      <c r="H10" s="1388">
        <v>49</v>
      </c>
      <c r="I10" s="1385">
        <v>0</v>
      </c>
      <c r="J10" s="1386">
        <v>0</v>
      </c>
      <c r="K10" s="1386">
        <v>0</v>
      </c>
      <c r="L10" s="1387">
        <v>7</v>
      </c>
      <c r="M10" s="1386">
        <v>46</v>
      </c>
      <c r="N10" s="1388">
        <v>53</v>
      </c>
      <c r="O10" s="1385">
        <v>0</v>
      </c>
      <c r="P10" s="1386">
        <v>0</v>
      </c>
      <c r="Q10" s="1386">
        <v>0</v>
      </c>
      <c r="R10" s="1387">
        <v>0</v>
      </c>
      <c r="S10" s="1386">
        <v>68</v>
      </c>
      <c r="T10" s="1388">
        <v>68</v>
      </c>
      <c r="U10" s="995"/>
      <c r="V10" s="995"/>
      <c r="W10" s="990"/>
      <c r="X10" s="990"/>
      <c r="Y10" s="990"/>
      <c r="Z10" s="990"/>
      <c r="AA10" s="990"/>
      <c r="AB10" s="990"/>
      <c r="AC10" s="990"/>
      <c r="AD10" s="990"/>
      <c r="AE10" s="990"/>
      <c r="AF10" s="990"/>
      <c r="AG10" s="990"/>
      <c r="AH10" s="990"/>
      <c r="AI10" s="990"/>
      <c r="AJ10" s="990"/>
      <c r="AK10" s="990"/>
      <c r="AL10" s="990"/>
      <c r="AM10" s="990"/>
      <c r="AN10" s="990"/>
    </row>
    <row r="11" spans="1:40" ht="17.25" customHeight="1">
      <c r="A11" s="1021" t="s">
        <v>610</v>
      </c>
      <c r="B11" s="1389"/>
      <c r="C11" s="1390">
        <v>1</v>
      </c>
      <c r="D11" s="1391">
        <v>0</v>
      </c>
      <c r="E11" s="1392">
        <v>6332</v>
      </c>
      <c r="F11" s="1393">
        <v>11</v>
      </c>
      <c r="G11" s="1392">
        <v>48</v>
      </c>
      <c r="H11" s="1384">
        <v>6392</v>
      </c>
      <c r="I11" s="1390">
        <v>0</v>
      </c>
      <c r="J11" s="1391">
        <v>0</v>
      </c>
      <c r="K11" s="1392">
        <v>4467</v>
      </c>
      <c r="L11" s="1393">
        <v>11</v>
      </c>
      <c r="M11" s="1392">
        <v>46</v>
      </c>
      <c r="N11" s="1384">
        <v>4524</v>
      </c>
      <c r="O11" s="1390">
        <v>1</v>
      </c>
      <c r="P11" s="1391">
        <v>0</v>
      </c>
      <c r="Q11" s="1392">
        <v>1091</v>
      </c>
      <c r="R11" s="1393">
        <v>5</v>
      </c>
      <c r="S11" s="1392">
        <v>69</v>
      </c>
      <c r="T11" s="1384">
        <v>1166</v>
      </c>
      <c r="U11" s="995"/>
      <c r="V11" s="995"/>
      <c r="W11" s="990"/>
      <c r="X11" s="990"/>
      <c r="Y11" s="990"/>
      <c r="Z11" s="990"/>
      <c r="AA11" s="990"/>
      <c r="AB11" s="990"/>
      <c r="AC11" s="990"/>
      <c r="AD11" s="990"/>
      <c r="AE11" s="990"/>
      <c r="AF11" s="990"/>
      <c r="AG11" s="990"/>
      <c r="AH11" s="990"/>
      <c r="AI11" s="990"/>
      <c r="AJ11" s="990"/>
      <c r="AK11" s="990"/>
      <c r="AL11" s="990"/>
      <c r="AM11" s="990"/>
      <c r="AN11" s="990"/>
    </row>
    <row r="12" spans="1:40" ht="17.25" customHeight="1">
      <c r="A12" s="1379" t="s">
        <v>611</v>
      </c>
      <c r="B12" s="1380"/>
      <c r="C12" s="1381">
        <v>31</v>
      </c>
      <c r="D12" s="1382">
        <v>43</v>
      </c>
      <c r="E12" s="1382">
        <v>1326</v>
      </c>
      <c r="F12" s="1383">
        <v>207</v>
      </c>
      <c r="G12" s="1382">
        <v>243</v>
      </c>
      <c r="H12" s="1384">
        <v>1850</v>
      </c>
      <c r="I12" s="1381">
        <v>147</v>
      </c>
      <c r="J12" s="1382">
        <v>34</v>
      </c>
      <c r="K12" s="1382">
        <v>768</v>
      </c>
      <c r="L12" s="1383">
        <v>206</v>
      </c>
      <c r="M12" s="1382">
        <v>315</v>
      </c>
      <c r="N12" s="1384">
        <v>1470</v>
      </c>
      <c r="O12" s="1381">
        <v>88</v>
      </c>
      <c r="P12" s="1382">
        <v>41</v>
      </c>
      <c r="Q12" s="1382">
        <v>902</v>
      </c>
      <c r="R12" s="1383">
        <v>136</v>
      </c>
      <c r="S12" s="1382">
        <v>363</v>
      </c>
      <c r="T12" s="1384">
        <v>1530</v>
      </c>
      <c r="U12" s="995"/>
      <c r="V12" s="995"/>
      <c r="W12" s="990"/>
      <c r="X12" s="990"/>
      <c r="Y12" s="990"/>
      <c r="Z12" s="990"/>
      <c r="AA12" s="990"/>
      <c r="AB12" s="990"/>
      <c r="AC12" s="990"/>
      <c r="AD12" s="990"/>
      <c r="AE12" s="990"/>
      <c r="AF12" s="990"/>
      <c r="AG12" s="990"/>
      <c r="AH12" s="990"/>
      <c r="AI12" s="990"/>
      <c r="AJ12" s="990"/>
      <c r="AK12" s="990"/>
      <c r="AL12" s="990"/>
      <c r="AM12" s="990"/>
      <c r="AN12" s="990"/>
    </row>
    <row r="13" spans="1:40" ht="17.25" customHeight="1">
      <c r="A13" s="1379" t="s">
        <v>612</v>
      </c>
      <c r="B13" s="1380"/>
      <c r="C13" s="1381">
        <v>0</v>
      </c>
      <c r="D13" s="1382">
        <v>0</v>
      </c>
      <c r="E13" s="1382">
        <v>0</v>
      </c>
      <c r="F13" s="1383">
        <v>0</v>
      </c>
      <c r="G13" s="1382">
        <v>41</v>
      </c>
      <c r="H13" s="1384">
        <v>41</v>
      </c>
      <c r="I13" s="1381">
        <v>0</v>
      </c>
      <c r="J13" s="1382">
        <v>0</v>
      </c>
      <c r="K13" s="1382">
        <v>0</v>
      </c>
      <c r="L13" s="1383">
        <v>2</v>
      </c>
      <c r="M13" s="1382">
        <v>37</v>
      </c>
      <c r="N13" s="1384">
        <v>39</v>
      </c>
      <c r="O13" s="1381">
        <v>0</v>
      </c>
      <c r="P13" s="1382">
        <v>0</v>
      </c>
      <c r="Q13" s="1382">
        <v>0</v>
      </c>
      <c r="R13" s="1383">
        <v>2</v>
      </c>
      <c r="S13" s="1382">
        <v>55</v>
      </c>
      <c r="T13" s="1384">
        <v>57</v>
      </c>
      <c r="U13" s="995"/>
      <c r="V13" s="995"/>
      <c r="W13" s="990"/>
      <c r="X13" s="990"/>
      <c r="Y13" s="990"/>
      <c r="Z13" s="990"/>
      <c r="AA13" s="990"/>
      <c r="AB13" s="990"/>
      <c r="AC13" s="990"/>
      <c r="AD13" s="990"/>
      <c r="AE13" s="990"/>
      <c r="AF13" s="990"/>
      <c r="AG13" s="990"/>
      <c r="AH13" s="990"/>
      <c r="AI13" s="990"/>
      <c r="AJ13" s="990"/>
      <c r="AK13" s="990"/>
      <c r="AL13" s="990"/>
      <c r="AM13" s="990"/>
      <c r="AN13" s="990"/>
    </row>
    <row r="14" spans="1:40" ht="17.25" customHeight="1">
      <c r="A14" s="1379" t="s">
        <v>613</v>
      </c>
      <c r="B14" s="1380"/>
      <c r="C14" s="1381">
        <v>519</v>
      </c>
      <c r="D14" s="1382">
        <v>1</v>
      </c>
      <c r="E14" s="1382">
        <v>16137</v>
      </c>
      <c r="F14" s="1383">
        <v>1837</v>
      </c>
      <c r="G14" s="1382">
        <v>2</v>
      </c>
      <c r="H14" s="1384">
        <v>18496</v>
      </c>
      <c r="I14" s="1381">
        <v>721</v>
      </c>
      <c r="J14" s="1382">
        <v>7</v>
      </c>
      <c r="K14" s="1382">
        <v>16657</v>
      </c>
      <c r="L14" s="1383">
        <v>1510</v>
      </c>
      <c r="M14" s="1382">
        <v>4</v>
      </c>
      <c r="N14" s="1384">
        <v>18899</v>
      </c>
      <c r="O14" s="1381">
        <v>302</v>
      </c>
      <c r="P14" s="1382">
        <v>5</v>
      </c>
      <c r="Q14" s="1382">
        <v>13891</v>
      </c>
      <c r="R14" s="1383">
        <v>950</v>
      </c>
      <c r="S14" s="1382">
        <v>4</v>
      </c>
      <c r="T14" s="1384">
        <v>15152</v>
      </c>
      <c r="U14" s="995"/>
      <c r="V14" s="995"/>
      <c r="W14" s="990"/>
      <c r="X14" s="990"/>
      <c r="Y14" s="990"/>
      <c r="Z14" s="990"/>
      <c r="AA14" s="990"/>
      <c r="AB14" s="990"/>
      <c r="AC14" s="990"/>
      <c r="AD14" s="990"/>
      <c r="AE14" s="990"/>
      <c r="AF14" s="990"/>
      <c r="AG14" s="990"/>
      <c r="AH14" s="990"/>
      <c r="AI14" s="990"/>
      <c r="AJ14" s="990"/>
      <c r="AK14" s="990"/>
      <c r="AL14" s="990"/>
      <c r="AM14" s="990"/>
      <c r="AN14" s="990"/>
    </row>
    <row r="15" spans="1:40" ht="17.25" customHeight="1">
      <c r="A15" s="1394" t="s">
        <v>614</v>
      </c>
      <c r="B15" s="1380"/>
      <c r="C15" s="1381">
        <v>50</v>
      </c>
      <c r="D15" s="1382">
        <v>4</v>
      </c>
      <c r="E15" s="1382">
        <v>2182</v>
      </c>
      <c r="F15" s="1383">
        <v>112</v>
      </c>
      <c r="G15" s="1382">
        <v>9</v>
      </c>
      <c r="H15" s="1384">
        <v>2357</v>
      </c>
      <c r="I15" s="1381">
        <v>45</v>
      </c>
      <c r="J15" s="1382">
        <v>4</v>
      </c>
      <c r="K15" s="1382">
        <v>2388</v>
      </c>
      <c r="L15" s="1383">
        <v>140</v>
      </c>
      <c r="M15" s="1382">
        <v>53</v>
      </c>
      <c r="N15" s="1384">
        <v>2630</v>
      </c>
      <c r="O15" s="1381">
        <v>54</v>
      </c>
      <c r="P15" s="1382">
        <v>0</v>
      </c>
      <c r="Q15" s="1382">
        <v>2917</v>
      </c>
      <c r="R15" s="1383">
        <v>108</v>
      </c>
      <c r="S15" s="1382">
        <v>3</v>
      </c>
      <c r="T15" s="1384">
        <v>3082</v>
      </c>
      <c r="U15" s="995"/>
      <c r="V15" s="995"/>
      <c r="W15" s="990"/>
      <c r="X15" s="990"/>
      <c r="Y15" s="990"/>
      <c r="Z15" s="990"/>
      <c r="AA15" s="990"/>
      <c r="AB15" s="990"/>
      <c r="AC15" s="990"/>
      <c r="AD15" s="990"/>
      <c r="AE15" s="990"/>
      <c r="AF15" s="990"/>
      <c r="AG15" s="990"/>
      <c r="AH15" s="990"/>
      <c r="AI15" s="990"/>
      <c r="AJ15" s="990"/>
      <c r="AK15" s="990"/>
      <c r="AL15" s="990"/>
      <c r="AM15" s="990"/>
      <c r="AN15" s="990"/>
    </row>
    <row r="16" spans="1:40" ht="17.25" customHeight="1" thickBot="1">
      <c r="A16" s="1022" t="s">
        <v>615</v>
      </c>
      <c r="B16" s="1023"/>
      <c r="C16" s="1395">
        <v>601</v>
      </c>
      <c r="D16" s="1396">
        <v>48</v>
      </c>
      <c r="E16" s="1396">
        <v>25977</v>
      </c>
      <c r="F16" s="1397">
        <v>2167</v>
      </c>
      <c r="G16" s="1396">
        <v>343</v>
      </c>
      <c r="H16" s="1398">
        <v>29136</v>
      </c>
      <c r="I16" s="1395">
        <v>913</v>
      </c>
      <c r="J16" s="1396">
        <v>45</v>
      </c>
      <c r="K16" s="1396">
        <v>24280</v>
      </c>
      <c r="L16" s="1397">
        <v>1869</v>
      </c>
      <c r="M16" s="1396">
        <v>455</v>
      </c>
      <c r="N16" s="1398">
        <v>27562</v>
      </c>
      <c r="O16" s="1395">
        <v>445</v>
      </c>
      <c r="P16" s="1396">
        <v>46</v>
      </c>
      <c r="Q16" s="1396">
        <v>18801</v>
      </c>
      <c r="R16" s="1397">
        <v>1201</v>
      </c>
      <c r="S16" s="1396">
        <v>494</v>
      </c>
      <c r="T16" s="1398">
        <v>20987</v>
      </c>
      <c r="U16" s="995"/>
      <c r="V16" s="995"/>
      <c r="W16" s="990"/>
      <c r="X16" s="990"/>
      <c r="Y16" s="990"/>
      <c r="Z16" s="990"/>
      <c r="AA16" s="990"/>
      <c r="AB16" s="990"/>
      <c r="AC16" s="990"/>
      <c r="AD16" s="990"/>
      <c r="AE16" s="990"/>
      <c r="AF16" s="990"/>
      <c r="AG16" s="990"/>
      <c r="AH16" s="990"/>
      <c r="AI16" s="990"/>
      <c r="AJ16" s="990"/>
      <c r="AK16" s="990"/>
      <c r="AL16" s="990"/>
      <c r="AM16" s="990"/>
      <c r="AN16" s="990"/>
    </row>
    <row r="17" spans="1:40" ht="17.25" customHeight="1" thickBot="1">
      <c r="A17" s="1024"/>
      <c r="B17" s="1024"/>
      <c r="C17" s="1024"/>
      <c r="D17" s="1024"/>
      <c r="E17" s="1024"/>
      <c r="F17" s="1024"/>
      <c r="G17" s="1024"/>
      <c r="H17" s="1024"/>
      <c r="I17" s="1024"/>
      <c r="J17" s="1024"/>
      <c r="K17" s="1024"/>
      <c r="L17" s="1024"/>
      <c r="M17" s="1024"/>
      <c r="N17" s="1024"/>
      <c r="O17" s="1024"/>
      <c r="P17" s="1024"/>
      <c r="Q17" s="1024"/>
      <c r="R17" s="1024"/>
      <c r="S17" s="1024"/>
      <c r="T17" s="1024"/>
      <c r="U17" s="995"/>
      <c r="V17" s="995"/>
      <c r="W17" s="990"/>
      <c r="X17" s="990"/>
      <c r="Y17" s="990"/>
      <c r="Z17" s="990"/>
      <c r="AA17" s="990"/>
      <c r="AB17" s="990"/>
      <c r="AC17" s="990"/>
      <c r="AD17" s="990"/>
      <c r="AE17" s="990"/>
      <c r="AF17" s="990"/>
      <c r="AG17" s="990"/>
      <c r="AH17" s="990"/>
      <c r="AI17" s="990"/>
      <c r="AJ17" s="990"/>
      <c r="AK17" s="990"/>
      <c r="AL17" s="990"/>
      <c r="AM17" s="990"/>
      <c r="AN17" s="990"/>
    </row>
    <row r="18" spans="1:40" ht="60" customHeight="1" thickBot="1">
      <c r="A18" s="1116" t="s">
        <v>356</v>
      </c>
      <c r="B18" s="1024"/>
      <c r="C18" s="1110" t="s">
        <v>132</v>
      </c>
      <c r="D18" s="1111" t="s">
        <v>133</v>
      </c>
      <c r="E18" s="1979" t="s">
        <v>662</v>
      </c>
      <c r="F18" s="1980"/>
      <c r="G18" s="1111" t="s">
        <v>734</v>
      </c>
      <c r="H18" s="1112" t="s">
        <v>5</v>
      </c>
      <c r="I18" s="1110" t="s">
        <v>132</v>
      </c>
      <c r="J18" s="1111" t="s">
        <v>133</v>
      </c>
      <c r="K18" s="1979" t="s">
        <v>662</v>
      </c>
      <c r="L18" s="1980"/>
      <c r="M18" s="1111" t="s">
        <v>734</v>
      </c>
      <c r="N18" s="1112" t="s">
        <v>5</v>
      </c>
      <c r="O18" s="1110" t="s">
        <v>132</v>
      </c>
      <c r="P18" s="1111" t="s">
        <v>133</v>
      </c>
      <c r="Q18" s="1979" t="s">
        <v>662</v>
      </c>
      <c r="R18" s="1980"/>
      <c r="S18" s="1111" t="s">
        <v>720</v>
      </c>
      <c r="T18" s="1112" t="s">
        <v>5</v>
      </c>
      <c r="U18" s="995"/>
      <c r="V18" s="995"/>
      <c r="W18" s="990"/>
      <c r="X18" s="990"/>
      <c r="Y18" s="990"/>
      <c r="Z18" s="990"/>
      <c r="AA18" s="990"/>
      <c r="AB18" s="990"/>
      <c r="AC18" s="990"/>
      <c r="AD18" s="990"/>
      <c r="AE18" s="990"/>
      <c r="AF18" s="990"/>
      <c r="AG18" s="990"/>
      <c r="AH18" s="990"/>
      <c r="AI18" s="990"/>
      <c r="AJ18" s="990"/>
      <c r="AK18" s="990"/>
      <c r="AL18" s="990"/>
      <c r="AM18" s="990"/>
      <c r="AN18" s="990"/>
    </row>
    <row r="19" spans="1:40" ht="20.100000000000001" customHeight="1" thickBot="1">
      <c r="A19" s="1025" t="s">
        <v>735</v>
      </c>
      <c r="B19" s="1026"/>
      <c r="C19" s="1399">
        <v>601</v>
      </c>
      <c r="D19" s="1400">
        <v>48</v>
      </c>
      <c r="E19" s="1981">
        <v>2082</v>
      </c>
      <c r="F19" s="1982"/>
      <c r="G19" s="1400">
        <v>343</v>
      </c>
      <c r="H19" s="1398">
        <v>3074</v>
      </c>
      <c r="I19" s="1399">
        <v>913</v>
      </c>
      <c r="J19" s="1400">
        <v>45</v>
      </c>
      <c r="K19" s="1981">
        <v>1575</v>
      </c>
      <c r="L19" s="1982"/>
      <c r="M19" s="1400">
        <v>455</v>
      </c>
      <c r="N19" s="1398">
        <v>2988</v>
      </c>
      <c r="O19" s="1399">
        <v>445</v>
      </c>
      <c r="P19" s="1400">
        <v>46</v>
      </c>
      <c r="Q19" s="1981">
        <v>984</v>
      </c>
      <c r="R19" s="1982"/>
      <c r="S19" s="1400">
        <v>494</v>
      </c>
      <c r="T19" s="1398">
        <v>1969</v>
      </c>
      <c r="U19" s="995"/>
      <c r="V19" s="995"/>
      <c r="W19" s="990"/>
      <c r="X19" s="990"/>
      <c r="Y19" s="990"/>
      <c r="Z19" s="990"/>
      <c r="AA19" s="990"/>
      <c r="AB19" s="990"/>
      <c r="AC19" s="990"/>
      <c r="AD19" s="990"/>
      <c r="AE19" s="990"/>
      <c r="AF19" s="990"/>
      <c r="AG19" s="990"/>
      <c r="AH19" s="990"/>
      <c r="AI19" s="990"/>
      <c r="AJ19" s="990"/>
      <c r="AK19" s="990"/>
      <c r="AL19" s="990"/>
      <c r="AM19" s="990"/>
      <c r="AN19" s="990"/>
    </row>
    <row r="20" spans="1:40" ht="17.25" customHeight="1" thickBot="1">
      <c r="A20" s="1024"/>
      <c r="B20" s="1024"/>
      <c r="C20" s="1024"/>
      <c r="D20" s="1024"/>
      <c r="E20" s="1024"/>
      <c r="F20" s="1024"/>
      <c r="G20" s="1024"/>
      <c r="H20" s="1024"/>
      <c r="I20" s="1024"/>
      <c r="J20" s="1024"/>
      <c r="K20" s="1024"/>
      <c r="L20" s="1024"/>
      <c r="M20" s="1024"/>
      <c r="N20" s="1024"/>
      <c r="O20" s="1024"/>
      <c r="P20" s="1024"/>
      <c r="Q20" s="1024"/>
      <c r="R20" s="1024"/>
      <c r="S20" s="1024"/>
      <c r="T20" s="1024"/>
      <c r="U20" s="995"/>
      <c r="V20" s="995"/>
      <c r="W20" s="990"/>
      <c r="X20" s="990"/>
      <c r="Y20" s="990"/>
      <c r="Z20" s="990"/>
      <c r="AA20" s="990"/>
      <c r="AB20" s="990"/>
      <c r="AC20" s="990"/>
      <c r="AD20" s="990"/>
      <c r="AE20" s="990"/>
      <c r="AF20" s="990"/>
      <c r="AG20" s="990"/>
      <c r="AH20" s="990"/>
      <c r="AI20" s="990"/>
      <c r="AJ20" s="990"/>
      <c r="AK20" s="990"/>
      <c r="AL20" s="990"/>
      <c r="AM20" s="990"/>
      <c r="AN20" s="990"/>
    </row>
    <row r="21" spans="1:40" ht="17.25" customHeight="1" thickBot="1">
      <c r="A21" s="1020"/>
      <c r="B21" s="1020"/>
      <c r="C21" s="1972">
        <v>2017</v>
      </c>
      <c r="D21" s="1970"/>
      <c r="E21" s="1970"/>
      <c r="F21" s="1970"/>
      <c r="G21" s="1970"/>
      <c r="H21" s="1970"/>
      <c r="I21" s="1970"/>
      <c r="J21" s="1970"/>
      <c r="K21" s="1970"/>
      <c r="L21" s="1970"/>
      <c r="M21" s="1970"/>
      <c r="N21" s="1970"/>
      <c r="O21" s="1970"/>
      <c r="P21" s="1970"/>
      <c r="Q21" s="1970"/>
      <c r="R21" s="1970"/>
      <c r="S21" s="1970"/>
      <c r="T21" s="1971"/>
      <c r="U21" s="995"/>
      <c r="V21" s="995"/>
      <c r="W21" s="990"/>
      <c r="X21" s="990"/>
      <c r="Y21" s="990"/>
      <c r="Z21" s="990"/>
      <c r="AA21" s="990"/>
      <c r="AB21" s="990"/>
      <c r="AC21" s="990"/>
      <c r="AD21" s="990"/>
      <c r="AE21" s="990"/>
      <c r="AF21" s="990"/>
      <c r="AG21" s="990"/>
      <c r="AH21" s="990"/>
      <c r="AI21" s="990"/>
      <c r="AJ21" s="990"/>
      <c r="AK21" s="990"/>
      <c r="AL21" s="990"/>
      <c r="AM21" s="990"/>
      <c r="AN21" s="990"/>
    </row>
    <row r="22" spans="1:40" ht="17.25" customHeight="1" thickBot="1">
      <c r="A22" s="1020"/>
      <c r="B22" s="1020"/>
      <c r="C22" s="1958" t="s">
        <v>2</v>
      </c>
      <c r="D22" s="1959"/>
      <c r="E22" s="1959"/>
      <c r="F22" s="1959"/>
      <c r="G22" s="1959"/>
      <c r="H22" s="1960"/>
      <c r="I22" s="1958" t="s">
        <v>3</v>
      </c>
      <c r="J22" s="1959"/>
      <c r="K22" s="1959"/>
      <c r="L22" s="1959"/>
      <c r="M22" s="1959"/>
      <c r="N22" s="1960"/>
      <c r="O22" s="1958" t="s">
        <v>4</v>
      </c>
      <c r="P22" s="1959"/>
      <c r="Q22" s="1959"/>
      <c r="R22" s="1959"/>
      <c r="S22" s="1959"/>
      <c r="T22" s="1960"/>
      <c r="U22" s="995"/>
      <c r="V22" s="995"/>
      <c r="W22" s="990"/>
      <c r="X22" s="990"/>
      <c r="Y22" s="990"/>
      <c r="Z22" s="990"/>
      <c r="AA22" s="990"/>
      <c r="AB22" s="990"/>
      <c r="AC22" s="990"/>
      <c r="AD22" s="990"/>
      <c r="AE22" s="990"/>
      <c r="AF22" s="990"/>
      <c r="AG22" s="990"/>
      <c r="AH22" s="990"/>
      <c r="AI22" s="990"/>
      <c r="AJ22" s="990"/>
      <c r="AK22" s="990"/>
      <c r="AL22" s="990"/>
      <c r="AM22" s="990"/>
      <c r="AN22" s="990"/>
    </row>
    <row r="23" spans="1:40" ht="60" customHeight="1" thickBot="1">
      <c r="A23" s="1975" t="s">
        <v>128</v>
      </c>
      <c r="B23" s="1976"/>
      <c r="C23" s="1107" t="s">
        <v>132</v>
      </c>
      <c r="D23" s="1108" t="s">
        <v>133</v>
      </c>
      <c r="E23" s="1108" t="s">
        <v>719</v>
      </c>
      <c r="F23" s="1108" t="s">
        <v>48</v>
      </c>
      <c r="G23" s="1108" t="s">
        <v>720</v>
      </c>
      <c r="H23" s="1109" t="s">
        <v>5</v>
      </c>
      <c r="I23" s="1107" t="s">
        <v>132</v>
      </c>
      <c r="J23" s="1108" t="s">
        <v>133</v>
      </c>
      <c r="K23" s="1108" t="s">
        <v>719</v>
      </c>
      <c r="L23" s="1108" t="s">
        <v>48</v>
      </c>
      <c r="M23" s="1108" t="s">
        <v>720</v>
      </c>
      <c r="N23" s="1109" t="s">
        <v>5</v>
      </c>
      <c r="O23" s="1107" t="s">
        <v>132</v>
      </c>
      <c r="P23" s="1108" t="s">
        <v>133</v>
      </c>
      <c r="Q23" s="1108" t="s">
        <v>719</v>
      </c>
      <c r="R23" s="1108" t="s">
        <v>48</v>
      </c>
      <c r="S23" s="1108" t="s">
        <v>720</v>
      </c>
      <c r="T23" s="1109" t="s">
        <v>5</v>
      </c>
      <c r="U23" s="995"/>
      <c r="V23" s="995"/>
      <c r="W23" s="990"/>
      <c r="X23" s="990"/>
      <c r="Y23" s="990"/>
      <c r="Z23" s="990"/>
      <c r="AA23" s="990"/>
      <c r="AB23" s="990"/>
      <c r="AC23" s="990"/>
      <c r="AD23" s="990"/>
      <c r="AE23" s="990"/>
      <c r="AF23" s="990"/>
      <c r="AG23" s="990"/>
      <c r="AH23" s="990"/>
      <c r="AI23" s="990"/>
      <c r="AJ23" s="990"/>
      <c r="AK23" s="990"/>
      <c r="AL23" s="990"/>
      <c r="AM23" s="990"/>
      <c r="AN23" s="990"/>
    </row>
    <row r="24" spans="1:40" ht="17.25" customHeight="1">
      <c r="A24" s="1977" t="s">
        <v>605</v>
      </c>
      <c r="B24" s="1978"/>
      <c r="C24" s="1375">
        <v>0</v>
      </c>
      <c r="D24" s="1376">
        <v>0</v>
      </c>
      <c r="E24" s="1376">
        <v>0</v>
      </c>
      <c r="F24" s="1377">
        <v>0</v>
      </c>
      <c r="G24" s="1376">
        <v>0</v>
      </c>
      <c r="H24" s="1378">
        <v>0</v>
      </c>
      <c r="I24" s="1375">
        <v>0</v>
      </c>
      <c r="J24" s="1376">
        <v>0</v>
      </c>
      <c r="K24" s="1376">
        <v>0</v>
      </c>
      <c r="L24" s="1377">
        <v>0</v>
      </c>
      <c r="M24" s="1376">
        <v>0</v>
      </c>
      <c r="N24" s="1378">
        <v>0</v>
      </c>
      <c r="O24" s="1375">
        <v>0</v>
      </c>
      <c r="P24" s="1376">
        <v>0</v>
      </c>
      <c r="Q24" s="1376">
        <v>0</v>
      </c>
      <c r="R24" s="1377">
        <v>0</v>
      </c>
      <c r="S24" s="1376">
        <v>0</v>
      </c>
      <c r="T24" s="1378">
        <v>0</v>
      </c>
      <c r="U24" s="995"/>
      <c r="V24" s="995"/>
      <c r="W24" s="990"/>
      <c r="X24" s="990"/>
      <c r="Y24" s="990"/>
      <c r="Z24" s="990"/>
      <c r="AA24" s="990"/>
      <c r="AB24" s="990"/>
      <c r="AC24" s="990"/>
      <c r="AD24" s="990"/>
      <c r="AE24" s="990"/>
      <c r="AF24" s="990"/>
      <c r="AG24" s="990"/>
      <c r="AH24" s="990"/>
      <c r="AI24" s="990"/>
      <c r="AJ24" s="990"/>
      <c r="AK24" s="990"/>
      <c r="AL24" s="990"/>
      <c r="AM24" s="990"/>
      <c r="AN24" s="990"/>
    </row>
    <row r="25" spans="1:40" ht="17.25" customHeight="1">
      <c r="A25" s="1379" t="s">
        <v>606</v>
      </c>
      <c r="B25" s="1380"/>
      <c r="C25" s="1381">
        <v>0</v>
      </c>
      <c r="D25" s="1382">
        <v>0</v>
      </c>
      <c r="E25" s="1382">
        <v>1130</v>
      </c>
      <c r="F25" s="1383">
        <v>6</v>
      </c>
      <c r="G25" s="1382">
        <v>0</v>
      </c>
      <c r="H25" s="1384">
        <v>1136</v>
      </c>
      <c r="I25" s="1381">
        <v>0</v>
      </c>
      <c r="J25" s="1382">
        <v>0</v>
      </c>
      <c r="K25" s="1382">
        <v>854</v>
      </c>
      <c r="L25" s="1383">
        <v>2</v>
      </c>
      <c r="M25" s="1382">
        <v>0</v>
      </c>
      <c r="N25" s="1384">
        <v>856</v>
      </c>
      <c r="O25" s="1381">
        <v>13</v>
      </c>
      <c r="P25" s="1382">
        <v>0</v>
      </c>
      <c r="Q25" s="1382">
        <v>1102</v>
      </c>
      <c r="R25" s="1383">
        <v>3</v>
      </c>
      <c r="S25" s="1382">
        <v>0</v>
      </c>
      <c r="T25" s="1384">
        <v>1118</v>
      </c>
      <c r="U25" s="995"/>
      <c r="V25" s="995"/>
      <c r="W25" s="990"/>
      <c r="X25" s="990"/>
      <c r="Y25" s="990"/>
      <c r="Z25" s="990"/>
      <c r="AA25" s="990"/>
      <c r="AB25" s="990"/>
      <c r="AC25" s="990"/>
      <c r="AD25" s="990"/>
      <c r="AE25" s="990"/>
      <c r="AF25" s="990"/>
      <c r="AG25" s="990"/>
      <c r="AH25" s="990"/>
      <c r="AI25" s="990"/>
      <c r="AJ25" s="990"/>
      <c r="AK25" s="990"/>
      <c r="AL25" s="990"/>
      <c r="AM25" s="990"/>
      <c r="AN25" s="990"/>
    </row>
    <row r="26" spans="1:40" ht="17.25" customHeight="1">
      <c r="A26" s="1379" t="s">
        <v>607</v>
      </c>
      <c r="B26" s="1380"/>
      <c r="C26" s="1381">
        <v>0</v>
      </c>
      <c r="D26" s="1382">
        <v>0</v>
      </c>
      <c r="E26" s="1382">
        <v>0</v>
      </c>
      <c r="F26" s="1383">
        <v>0</v>
      </c>
      <c r="G26" s="1382">
        <v>0</v>
      </c>
      <c r="H26" s="1384">
        <v>0</v>
      </c>
      <c r="I26" s="1381">
        <v>0</v>
      </c>
      <c r="J26" s="1382">
        <v>0</v>
      </c>
      <c r="K26" s="1382">
        <v>0</v>
      </c>
      <c r="L26" s="1383">
        <v>0</v>
      </c>
      <c r="M26" s="1382">
        <v>1</v>
      </c>
      <c r="N26" s="1384">
        <v>1</v>
      </c>
      <c r="O26" s="1381">
        <v>0</v>
      </c>
      <c r="P26" s="1382">
        <v>0</v>
      </c>
      <c r="Q26" s="1382">
        <v>0</v>
      </c>
      <c r="R26" s="1383">
        <v>0</v>
      </c>
      <c r="S26" s="1382">
        <v>1</v>
      </c>
      <c r="T26" s="1384">
        <v>1</v>
      </c>
      <c r="U26" s="995"/>
      <c r="V26" s="995"/>
      <c r="W26" s="990"/>
      <c r="X26" s="990"/>
      <c r="Y26" s="990"/>
      <c r="Z26" s="990"/>
      <c r="AA26" s="990"/>
      <c r="AB26" s="990"/>
      <c r="AC26" s="990"/>
      <c r="AD26" s="990"/>
      <c r="AE26" s="990"/>
      <c r="AF26" s="990"/>
      <c r="AG26" s="990"/>
      <c r="AH26" s="990"/>
      <c r="AI26" s="990"/>
      <c r="AJ26" s="990"/>
      <c r="AK26" s="990"/>
      <c r="AL26" s="990"/>
      <c r="AM26" s="990"/>
      <c r="AN26" s="990"/>
    </row>
    <row r="27" spans="1:40" ht="17.25" customHeight="1">
      <c r="A27" s="1379" t="s">
        <v>608</v>
      </c>
      <c r="B27" s="1380"/>
      <c r="C27" s="1381">
        <v>0</v>
      </c>
      <c r="D27" s="1382">
        <v>0</v>
      </c>
      <c r="E27" s="1382">
        <v>0</v>
      </c>
      <c r="F27" s="1383">
        <v>0</v>
      </c>
      <c r="G27" s="1382">
        <v>0</v>
      </c>
      <c r="H27" s="1384">
        <v>0</v>
      </c>
      <c r="I27" s="1381">
        <v>0</v>
      </c>
      <c r="J27" s="1382">
        <v>0</v>
      </c>
      <c r="K27" s="1382">
        <v>0</v>
      </c>
      <c r="L27" s="1383">
        <v>0</v>
      </c>
      <c r="M27" s="1382">
        <v>0</v>
      </c>
      <c r="N27" s="1384">
        <v>0</v>
      </c>
      <c r="O27" s="1381">
        <v>0</v>
      </c>
      <c r="P27" s="1382">
        <v>0</v>
      </c>
      <c r="Q27" s="1382">
        <v>0</v>
      </c>
      <c r="R27" s="1383">
        <v>0</v>
      </c>
      <c r="S27" s="1382">
        <v>0</v>
      </c>
      <c r="T27" s="1384">
        <v>0</v>
      </c>
      <c r="U27" s="995"/>
      <c r="V27" s="995"/>
      <c r="W27" s="990"/>
      <c r="X27" s="990"/>
      <c r="Y27" s="990"/>
      <c r="Z27" s="990"/>
      <c r="AA27" s="990"/>
      <c r="AB27" s="990"/>
      <c r="AC27" s="990"/>
      <c r="AD27" s="990"/>
      <c r="AE27" s="990"/>
      <c r="AF27" s="990"/>
      <c r="AG27" s="990"/>
      <c r="AH27" s="990"/>
      <c r="AI27" s="990"/>
      <c r="AJ27" s="990"/>
      <c r="AK27" s="990"/>
      <c r="AL27" s="990"/>
      <c r="AM27" s="990"/>
      <c r="AN27" s="990"/>
    </row>
    <row r="28" spans="1:40" ht="17.25" customHeight="1">
      <c r="A28" s="1379" t="s">
        <v>609</v>
      </c>
      <c r="B28" s="1380"/>
      <c r="C28" s="1385">
        <v>0</v>
      </c>
      <c r="D28" s="1386">
        <v>0</v>
      </c>
      <c r="E28" s="1386">
        <v>0</v>
      </c>
      <c r="F28" s="1387">
        <v>2</v>
      </c>
      <c r="G28" s="1386">
        <v>63</v>
      </c>
      <c r="H28" s="1388">
        <v>65</v>
      </c>
      <c r="I28" s="1385">
        <v>6</v>
      </c>
      <c r="J28" s="1386">
        <v>0</v>
      </c>
      <c r="K28" s="1386">
        <v>0</v>
      </c>
      <c r="L28" s="1387">
        <v>2</v>
      </c>
      <c r="M28" s="1386">
        <v>66</v>
      </c>
      <c r="N28" s="1388">
        <v>74</v>
      </c>
      <c r="O28" s="1385">
        <v>23</v>
      </c>
      <c r="P28" s="1386">
        <v>0</v>
      </c>
      <c r="Q28" s="1386">
        <v>0</v>
      </c>
      <c r="R28" s="1387">
        <v>0</v>
      </c>
      <c r="S28" s="1386">
        <v>81</v>
      </c>
      <c r="T28" s="1388">
        <v>104</v>
      </c>
      <c r="U28" s="995"/>
      <c r="V28" s="995"/>
      <c r="W28" s="990"/>
      <c r="X28" s="990"/>
      <c r="Y28" s="990"/>
      <c r="Z28" s="990"/>
      <c r="AA28" s="990"/>
      <c r="AB28" s="990"/>
      <c r="AC28" s="990"/>
      <c r="AD28" s="990"/>
      <c r="AE28" s="990"/>
      <c r="AF28" s="990"/>
      <c r="AG28" s="990"/>
      <c r="AH28" s="990"/>
      <c r="AI28" s="990"/>
      <c r="AJ28" s="990"/>
      <c r="AK28" s="990"/>
      <c r="AL28" s="990"/>
      <c r="AM28" s="990"/>
      <c r="AN28" s="990"/>
    </row>
    <row r="29" spans="1:40" ht="17.25" customHeight="1">
      <c r="A29" s="1021" t="s">
        <v>610</v>
      </c>
      <c r="B29" s="1389"/>
      <c r="C29" s="1390">
        <v>0</v>
      </c>
      <c r="D29" s="1391">
        <v>0</v>
      </c>
      <c r="E29" s="1392">
        <v>1130</v>
      </c>
      <c r="F29" s="1393">
        <v>8</v>
      </c>
      <c r="G29" s="1392">
        <v>63</v>
      </c>
      <c r="H29" s="1384">
        <v>1201</v>
      </c>
      <c r="I29" s="1390">
        <v>6</v>
      </c>
      <c r="J29" s="1391">
        <v>0</v>
      </c>
      <c r="K29" s="1392">
        <v>854</v>
      </c>
      <c r="L29" s="1393">
        <v>4</v>
      </c>
      <c r="M29" s="1392">
        <v>67</v>
      </c>
      <c r="N29" s="1384">
        <v>931</v>
      </c>
      <c r="O29" s="1390">
        <v>36</v>
      </c>
      <c r="P29" s="1391">
        <v>0</v>
      </c>
      <c r="Q29" s="1392">
        <v>1102</v>
      </c>
      <c r="R29" s="1393">
        <v>3</v>
      </c>
      <c r="S29" s="1392">
        <v>82</v>
      </c>
      <c r="T29" s="1384">
        <v>1223</v>
      </c>
      <c r="U29" s="995"/>
      <c r="V29" s="995"/>
      <c r="W29" s="990"/>
      <c r="X29" s="990"/>
      <c r="Y29" s="990"/>
      <c r="Z29" s="990"/>
      <c r="AA29" s="990"/>
      <c r="AB29" s="990"/>
      <c r="AC29" s="990"/>
      <c r="AD29" s="990"/>
      <c r="AE29" s="990"/>
      <c r="AF29" s="990"/>
      <c r="AG29" s="990"/>
      <c r="AH29" s="990"/>
      <c r="AI29" s="990"/>
      <c r="AJ29" s="990"/>
      <c r="AK29" s="990"/>
      <c r="AL29" s="990"/>
      <c r="AM29" s="990"/>
      <c r="AN29" s="990"/>
    </row>
    <row r="30" spans="1:40" ht="17.25" customHeight="1">
      <c r="A30" s="1379" t="s">
        <v>611</v>
      </c>
      <c r="B30" s="1380"/>
      <c r="C30" s="1381">
        <v>13</v>
      </c>
      <c r="D30" s="1382">
        <v>32</v>
      </c>
      <c r="E30" s="1382">
        <v>784</v>
      </c>
      <c r="F30" s="1383">
        <v>115</v>
      </c>
      <c r="G30" s="1382">
        <v>340</v>
      </c>
      <c r="H30" s="1384">
        <v>1284</v>
      </c>
      <c r="I30" s="1381">
        <v>42</v>
      </c>
      <c r="J30" s="1382">
        <v>40</v>
      </c>
      <c r="K30" s="1382">
        <v>1230</v>
      </c>
      <c r="L30" s="1383">
        <v>202</v>
      </c>
      <c r="M30" s="1382">
        <v>365</v>
      </c>
      <c r="N30" s="1384">
        <v>1879</v>
      </c>
      <c r="O30" s="1381">
        <v>15</v>
      </c>
      <c r="P30" s="1382">
        <v>39</v>
      </c>
      <c r="Q30" s="1382">
        <v>1379</v>
      </c>
      <c r="R30" s="1383">
        <v>220</v>
      </c>
      <c r="S30" s="1382">
        <v>264</v>
      </c>
      <c r="T30" s="1384">
        <v>1917</v>
      </c>
      <c r="U30" s="995"/>
      <c r="V30" s="995"/>
      <c r="W30" s="990"/>
      <c r="X30" s="990"/>
      <c r="Y30" s="990"/>
      <c r="Z30" s="990"/>
      <c r="AA30" s="990"/>
      <c r="AB30" s="990"/>
      <c r="AC30" s="990"/>
      <c r="AD30" s="990"/>
      <c r="AE30" s="990"/>
      <c r="AF30" s="990"/>
      <c r="AG30" s="990"/>
      <c r="AH30" s="990"/>
      <c r="AI30" s="990"/>
      <c r="AJ30" s="990"/>
      <c r="AK30" s="990"/>
      <c r="AL30" s="990"/>
      <c r="AM30" s="990"/>
      <c r="AN30" s="990"/>
    </row>
    <row r="31" spans="1:40" ht="17.25" customHeight="1">
      <c r="A31" s="1379" t="s">
        <v>612</v>
      </c>
      <c r="B31" s="1380"/>
      <c r="C31" s="1381">
        <v>0</v>
      </c>
      <c r="D31" s="1382">
        <v>0</v>
      </c>
      <c r="E31" s="1382">
        <v>0</v>
      </c>
      <c r="F31" s="1383">
        <v>4</v>
      </c>
      <c r="G31" s="1382">
        <v>56</v>
      </c>
      <c r="H31" s="1384">
        <v>60</v>
      </c>
      <c r="I31" s="1381">
        <v>1</v>
      </c>
      <c r="J31" s="1382">
        <v>0</v>
      </c>
      <c r="K31" s="1382">
        <v>0</v>
      </c>
      <c r="L31" s="1383">
        <v>0</v>
      </c>
      <c r="M31" s="1382">
        <v>61</v>
      </c>
      <c r="N31" s="1384">
        <v>62</v>
      </c>
      <c r="O31" s="1381">
        <v>0</v>
      </c>
      <c r="P31" s="1382">
        <v>0</v>
      </c>
      <c r="Q31" s="1382">
        <v>0</v>
      </c>
      <c r="R31" s="1383">
        <v>8</v>
      </c>
      <c r="S31" s="1382">
        <v>38</v>
      </c>
      <c r="T31" s="1384">
        <v>46</v>
      </c>
      <c r="U31" s="995"/>
      <c r="V31" s="995"/>
      <c r="W31" s="990"/>
      <c r="X31" s="990"/>
      <c r="Y31" s="990"/>
      <c r="Z31" s="990"/>
      <c r="AA31" s="990"/>
      <c r="AB31" s="990"/>
      <c r="AC31" s="990"/>
      <c r="AD31" s="990"/>
      <c r="AE31" s="990"/>
      <c r="AF31" s="990"/>
      <c r="AG31" s="990"/>
      <c r="AH31" s="990"/>
      <c r="AI31" s="990"/>
      <c r="AJ31" s="990"/>
      <c r="AK31" s="990"/>
      <c r="AL31" s="990"/>
      <c r="AM31" s="990"/>
      <c r="AN31" s="990"/>
    </row>
    <row r="32" spans="1:40" ht="17.25" customHeight="1">
      <c r="A32" s="1379" t="s">
        <v>613</v>
      </c>
      <c r="B32" s="1380"/>
      <c r="C32" s="1381">
        <v>257</v>
      </c>
      <c r="D32" s="1382">
        <v>5</v>
      </c>
      <c r="E32" s="1382">
        <v>13415</v>
      </c>
      <c r="F32" s="1383">
        <v>1109</v>
      </c>
      <c r="G32" s="1382">
        <v>5</v>
      </c>
      <c r="H32" s="1384">
        <v>14791</v>
      </c>
      <c r="I32" s="1381">
        <v>216</v>
      </c>
      <c r="J32" s="1382">
        <v>6</v>
      </c>
      <c r="K32" s="1382">
        <v>14228</v>
      </c>
      <c r="L32" s="1383">
        <v>1122</v>
      </c>
      <c r="M32" s="1382">
        <v>4</v>
      </c>
      <c r="N32" s="1384">
        <v>15576</v>
      </c>
      <c r="O32" s="1381">
        <v>235</v>
      </c>
      <c r="P32" s="1382">
        <v>5</v>
      </c>
      <c r="Q32" s="1382">
        <v>4647</v>
      </c>
      <c r="R32" s="1383">
        <v>918</v>
      </c>
      <c r="S32" s="1382">
        <v>5</v>
      </c>
      <c r="T32" s="1384">
        <v>5810</v>
      </c>
      <c r="U32" s="995"/>
      <c r="V32" s="995"/>
      <c r="W32" s="990"/>
      <c r="X32" s="990"/>
      <c r="Y32" s="990"/>
      <c r="Z32" s="990"/>
      <c r="AA32" s="990"/>
      <c r="AB32" s="990"/>
      <c r="AC32" s="990"/>
      <c r="AD32" s="990"/>
      <c r="AE32" s="990"/>
      <c r="AF32" s="990"/>
      <c r="AG32" s="990"/>
      <c r="AH32" s="990"/>
      <c r="AI32" s="990"/>
      <c r="AJ32" s="990"/>
      <c r="AK32" s="990"/>
      <c r="AL32" s="990"/>
      <c r="AM32" s="990"/>
      <c r="AN32" s="990"/>
    </row>
    <row r="33" spans="1:40" ht="17.25" customHeight="1">
      <c r="A33" s="1394" t="s">
        <v>614</v>
      </c>
      <c r="B33" s="1380"/>
      <c r="C33" s="1381">
        <v>36</v>
      </c>
      <c r="D33" s="1382">
        <v>0</v>
      </c>
      <c r="E33" s="1382">
        <v>1502</v>
      </c>
      <c r="F33" s="1383">
        <v>116</v>
      </c>
      <c r="G33" s="1382">
        <v>7</v>
      </c>
      <c r="H33" s="1384">
        <v>1661</v>
      </c>
      <c r="I33" s="1381">
        <v>42</v>
      </c>
      <c r="J33" s="1382">
        <v>0</v>
      </c>
      <c r="K33" s="1382">
        <v>2403</v>
      </c>
      <c r="L33" s="1383">
        <v>130</v>
      </c>
      <c r="M33" s="1382">
        <v>16</v>
      </c>
      <c r="N33" s="1384">
        <v>2591</v>
      </c>
      <c r="O33" s="1381">
        <v>34</v>
      </c>
      <c r="P33" s="1382">
        <v>0</v>
      </c>
      <c r="Q33" s="1382">
        <v>1702</v>
      </c>
      <c r="R33" s="1383">
        <v>151</v>
      </c>
      <c r="S33" s="1382">
        <v>16</v>
      </c>
      <c r="T33" s="1384">
        <v>1903</v>
      </c>
      <c r="U33" s="995"/>
      <c r="V33" s="995"/>
      <c r="W33" s="990"/>
      <c r="X33" s="990"/>
      <c r="Y33" s="990"/>
      <c r="Z33" s="990"/>
      <c r="AA33" s="990"/>
      <c r="AB33" s="990"/>
      <c r="AC33" s="990"/>
      <c r="AD33" s="990"/>
      <c r="AE33" s="990"/>
      <c r="AF33" s="990"/>
      <c r="AG33" s="990"/>
      <c r="AH33" s="990"/>
      <c r="AI33" s="990"/>
      <c r="AJ33" s="990"/>
      <c r="AK33" s="990"/>
      <c r="AL33" s="990"/>
      <c r="AM33" s="990"/>
      <c r="AN33" s="990"/>
    </row>
    <row r="34" spans="1:40" ht="17.25" customHeight="1" thickBot="1">
      <c r="A34" s="1022" t="s">
        <v>615</v>
      </c>
      <c r="B34" s="1023"/>
      <c r="C34" s="1395">
        <v>306</v>
      </c>
      <c r="D34" s="1396">
        <v>37</v>
      </c>
      <c r="E34" s="1396">
        <v>16831</v>
      </c>
      <c r="F34" s="1397">
        <v>1352</v>
      </c>
      <c r="G34" s="1396">
        <v>471</v>
      </c>
      <c r="H34" s="1398">
        <v>18997</v>
      </c>
      <c r="I34" s="1395">
        <v>307</v>
      </c>
      <c r="J34" s="1396">
        <v>46</v>
      </c>
      <c r="K34" s="1396">
        <v>18715</v>
      </c>
      <c r="L34" s="1397">
        <v>1458</v>
      </c>
      <c r="M34" s="1396">
        <v>513</v>
      </c>
      <c r="N34" s="1398">
        <v>21039</v>
      </c>
      <c r="O34" s="1395">
        <v>320</v>
      </c>
      <c r="P34" s="1396">
        <v>44</v>
      </c>
      <c r="Q34" s="1396">
        <v>8830</v>
      </c>
      <c r="R34" s="1397">
        <v>1300</v>
      </c>
      <c r="S34" s="1396">
        <v>405</v>
      </c>
      <c r="T34" s="1398">
        <v>10899</v>
      </c>
      <c r="U34" s="995"/>
      <c r="V34" s="995"/>
      <c r="W34" s="990"/>
      <c r="X34" s="990"/>
      <c r="Y34" s="990"/>
      <c r="Z34" s="990"/>
      <c r="AA34" s="990"/>
      <c r="AB34" s="990"/>
      <c r="AC34" s="990"/>
      <c r="AD34" s="990"/>
      <c r="AE34" s="990"/>
      <c r="AF34" s="990"/>
      <c r="AG34" s="990"/>
      <c r="AH34" s="990"/>
      <c r="AI34" s="990"/>
      <c r="AJ34" s="990"/>
      <c r="AK34" s="990"/>
      <c r="AL34" s="990"/>
      <c r="AM34" s="990"/>
      <c r="AN34" s="990"/>
    </row>
    <row r="35" spans="1:40" s="637" customFormat="1" ht="17.25" customHeight="1" thickBot="1">
      <c r="A35" s="1027"/>
      <c r="B35" s="1027"/>
      <c r="C35" s="1024"/>
      <c r="D35" s="1024"/>
      <c r="E35" s="1024"/>
      <c r="F35" s="1024"/>
      <c r="G35" s="1024"/>
      <c r="H35" s="1024"/>
      <c r="I35" s="1028"/>
      <c r="J35" s="1028"/>
      <c r="K35" s="1028"/>
      <c r="L35" s="1028"/>
      <c r="M35" s="1028"/>
      <c r="N35" s="1028"/>
      <c r="O35" s="1028"/>
      <c r="P35" s="1028"/>
      <c r="Q35" s="1028"/>
      <c r="R35" s="1028"/>
      <c r="S35" s="1028"/>
      <c r="T35" s="1028"/>
      <c r="U35" s="995"/>
      <c r="V35" s="995"/>
      <c r="W35" s="999"/>
      <c r="X35" s="999"/>
      <c r="Y35" s="999"/>
      <c r="Z35" s="999"/>
      <c r="AA35" s="999"/>
      <c r="AB35" s="999"/>
      <c r="AC35" s="999"/>
      <c r="AD35" s="999"/>
      <c r="AE35" s="999"/>
      <c r="AF35" s="999"/>
      <c r="AG35" s="999"/>
      <c r="AH35" s="999"/>
      <c r="AI35" s="999"/>
      <c r="AJ35" s="999"/>
      <c r="AK35" s="999"/>
      <c r="AL35" s="999"/>
      <c r="AM35" s="999"/>
      <c r="AN35" s="999"/>
    </row>
    <row r="36" spans="1:40" ht="60" customHeight="1" thickBot="1">
      <c r="A36" s="1116" t="s">
        <v>356</v>
      </c>
      <c r="B36" s="1024"/>
      <c r="C36" s="1110" t="s">
        <v>132</v>
      </c>
      <c r="D36" s="1111" t="s">
        <v>133</v>
      </c>
      <c r="E36" s="1979" t="s">
        <v>662</v>
      </c>
      <c r="F36" s="1980"/>
      <c r="G36" s="1111" t="s">
        <v>720</v>
      </c>
      <c r="H36" s="1112" t="s">
        <v>5</v>
      </c>
      <c r="I36" s="1113" t="s">
        <v>132</v>
      </c>
      <c r="J36" s="1114" t="s">
        <v>133</v>
      </c>
      <c r="K36" s="1983" t="s">
        <v>662</v>
      </c>
      <c r="L36" s="1984"/>
      <c r="M36" s="1114" t="s">
        <v>720</v>
      </c>
      <c r="N36" s="1115" t="s">
        <v>5</v>
      </c>
      <c r="O36" s="1113" t="s">
        <v>132</v>
      </c>
      <c r="P36" s="1114" t="s">
        <v>133</v>
      </c>
      <c r="Q36" s="1983" t="s">
        <v>662</v>
      </c>
      <c r="R36" s="1984"/>
      <c r="S36" s="1114" t="s">
        <v>720</v>
      </c>
      <c r="T36" s="1115" t="s">
        <v>5</v>
      </c>
      <c r="U36" s="995"/>
      <c r="V36" s="995"/>
      <c r="W36" s="990"/>
      <c r="X36" s="990"/>
      <c r="Y36" s="990"/>
      <c r="Z36" s="990"/>
      <c r="AA36" s="990"/>
      <c r="AB36" s="990"/>
      <c r="AC36" s="990"/>
      <c r="AD36" s="990"/>
      <c r="AE36" s="990"/>
      <c r="AF36" s="990"/>
      <c r="AG36" s="990"/>
      <c r="AH36" s="990"/>
      <c r="AI36" s="990"/>
      <c r="AJ36" s="990"/>
      <c r="AK36" s="990"/>
      <c r="AL36" s="990"/>
      <c r="AM36" s="990"/>
      <c r="AN36" s="990"/>
    </row>
    <row r="37" spans="1:40" ht="20.100000000000001" customHeight="1" thickBot="1">
      <c r="A37" s="1025" t="s">
        <v>735</v>
      </c>
      <c r="B37" s="1026"/>
      <c r="C37" s="1399">
        <v>306</v>
      </c>
      <c r="D37" s="1400">
        <v>37</v>
      </c>
      <c r="E37" s="1671">
        <v>1674</v>
      </c>
      <c r="F37" s="1672"/>
      <c r="G37" s="1400">
        <v>471</v>
      </c>
      <c r="H37" s="1398">
        <v>2488</v>
      </c>
      <c r="I37" s="1399">
        <v>307</v>
      </c>
      <c r="J37" s="1400">
        <v>46</v>
      </c>
      <c r="K37" s="1981">
        <v>1699</v>
      </c>
      <c r="L37" s="1982"/>
      <c r="M37" s="1400">
        <v>513</v>
      </c>
      <c r="N37" s="1398">
        <v>2565</v>
      </c>
      <c r="O37" s="1399">
        <v>320</v>
      </c>
      <c r="P37" s="1400">
        <v>44</v>
      </c>
      <c r="Q37" s="1981">
        <v>2126</v>
      </c>
      <c r="R37" s="1982"/>
      <c r="S37" s="1400">
        <v>405</v>
      </c>
      <c r="T37" s="1398">
        <v>2895</v>
      </c>
      <c r="U37" s="995"/>
      <c r="V37" s="995"/>
      <c r="W37" s="990"/>
      <c r="X37" s="990"/>
      <c r="Y37" s="990"/>
      <c r="Z37" s="990"/>
      <c r="AA37" s="990"/>
      <c r="AB37" s="990"/>
      <c r="AC37" s="990"/>
      <c r="AD37" s="990"/>
      <c r="AE37" s="990"/>
      <c r="AF37" s="990"/>
      <c r="AG37" s="990"/>
      <c r="AH37" s="990"/>
      <c r="AI37" s="990"/>
      <c r="AJ37" s="990"/>
      <c r="AK37" s="990"/>
      <c r="AL37" s="990"/>
      <c r="AM37" s="990"/>
      <c r="AN37" s="990"/>
    </row>
    <row r="38" spans="1:40" ht="17.25" customHeight="1">
      <c r="A38" s="990"/>
      <c r="B38" s="990"/>
      <c r="C38" s="999"/>
      <c r="D38" s="999"/>
      <c r="E38" s="999"/>
      <c r="F38" s="999"/>
      <c r="G38" s="999"/>
      <c r="H38" s="999"/>
      <c r="I38" s="999"/>
      <c r="J38" s="999"/>
      <c r="K38" s="999"/>
      <c r="L38" s="999"/>
      <c r="M38" s="999"/>
      <c r="N38" s="999"/>
      <c r="O38" s="999"/>
      <c r="P38" s="999"/>
      <c r="Q38" s="999"/>
      <c r="R38" s="999"/>
      <c r="S38" s="999"/>
      <c r="T38" s="999"/>
      <c r="U38" s="999"/>
      <c r="V38" s="999"/>
      <c r="W38" s="990"/>
      <c r="X38" s="990"/>
      <c r="Y38" s="990"/>
      <c r="Z38" s="990"/>
      <c r="AA38" s="990"/>
      <c r="AB38" s="990"/>
      <c r="AC38" s="990"/>
      <c r="AD38" s="990"/>
      <c r="AE38" s="990"/>
      <c r="AF38" s="990"/>
      <c r="AG38" s="990"/>
      <c r="AH38" s="990"/>
      <c r="AI38" s="990"/>
      <c r="AJ38" s="990"/>
      <c r="AK38" s="990"/>
      <c r="AL38" s="990"/>
      <c r="AM38" s="990"/>
      <c r="AN38" s="990"/>
    </row>
    <row r="39" spans="1:40" ht="17.25" customHeight="1">
      <c r="A39" s="1299" t="s">
        <v>616</v>
      </c>
      <c r="B39" s="1299"/>
      <c r="C39" s="1299"/>
      <c r="D39" s="1299"/>
      <c r="E39" s="1299"/>
      <c r="F39" s="1299"/>
      <c r="G39" s="1299"/>
      <c r="H39" s="1299"/>
      <c r="I39" s="1299"/>
      <c r="J39" s="1299"/>
      <c r="K39" s="1299"/>
      <c r="L39" s="1299"/>
      <c r="M39" s="1299"/>
      <c r="N39" s="1299"/>
      <c r="O39" s="1299"/>
      <c r="P39" s="1299"/>
      <c r="Q39" s="1299"/>
      <c r="R39" s="1299"/>
      <c r="S39" s="1299"/>
      <c r="T39" s="1299"/>
      <c r="U39" s="1300"/>
      <c r="V39" s="1300"/>
      <c r="W39" s="1300"/>
      <c r="X39" s="1300"/>
      <c r="Y39" s="1300"/>
      <c r="Z39" s="1300"/>
      <c r="AA39" s="1300"/>
      <c r="AB39" s="1300"/>
      <c r="AC39" s="1300"/>
      <c r="AD39" s="1300"/>
      <c r="AE39" s="1300"/>
      <c r="AF39" s="1300"/>
      <c r="AG39" s="1300"/>
      <c r="AH39" s="1300"/>
      <c r="AI39" s="1300"/>
      <c r="AJ39" s="1300"/>
      <c r="AK39" s="1300"/>
      <c r="AL39" s="1300"/>
      <c r="AM39" s="990"/>
      <c r="AN39" s="990"/>
    </row>
    <row r="40" spans="1:40" ht="17.25" customHeight="1">
      <c r="A40" s="1299" t="s">
        <v>617</v>
      </c>
      <c r="B40" s="1299"/>
      <c r="C40" s="1299"/>
      <c r="D40" s="1299"/>
      <c r="E40" s="1299"/>
      <c r="F40" s="1299"/>
      <c r="G40" s="1299"/>
      <c r="H40" s="1299"/>
      <c r="I40" s="1299"/>
      <c r="J40" s="1299"/>
      <c r="K40" s="1299"/>
      <c r="L40" s="1299"/>
      <c r="M40" s="1299"/>
      <c r="N40" s="1299"/>
      <c r="O40" s="1299"/>
      <c r="P40" s="1299"/>
      <c r="Q40" s="1299"/>
      <c r="R40" s="1299"/>
      <c r="S40" s="1299"/>
      <c r="T40" s="1299"/>
      <c r="U40" s="1300"/>
      <c r="V40" s="1300"/>
      <c r="W40" s="1300"/>
      <c r="X40" s="1300"/>
      <c r="Y40" s="1300"/>
      <c r="Z40" s="1300"/>
      <c r="AA40" s="1300"/>
      <c r="AB40" s="1300"/>
      <c r="AC40" s="1300"/>
      <c r="AD40" s="1300"/>
      <c r="AE40" s="1300"/>
      <c r="AF40" s="1300"/>
      <c r="AG40" s="1300"/>
      <c r="AH40" s="1300"/>
      <c r="AI40" s="1300"/>
      <c r="AJ40" s="1300"/>
      <c r="AK40" s="1300"/>
      <c r="AL40" s="1300"/>
      <c r="AM40" s="990"/>
      <c r="AN40" s="990"/>
    </row>
    <row r="41" spans="1:40" ht="17.25" customHeight="1">
      <c r="A41" s="1299" t="s">
        <v>618</v>
      </c>
      <c r="B41" s="1299"/>
      <c r="C41" s="1299"/>
      <c r="D41" s="1299"/>
      <c r="E41" s="1299"/>
      <c r="F41" s="1299"/>
      <c r="G41" s="1299"/>
      <c r="H41" s="1299"/>
      <c r="I41" s="1299"/>
      <c r="J41" s="1299"/>
      <c r="K41" s="1299"/>
      <c r="L41" s="1299"/>
      <c r="M41" s="1299"/>
      <c r="N41" s="1299"/>
      <c r="O41" s="1299"/>
      <c r="P41" s="1299"/>
      <c r="Q41" s="1299"/>
      <c r="R41" s="1299"/>
      <c r="S41" s="1299"/>
      <c r="T41" s="1299"/>
      <c r="U41" s="1300"/>
      <c r="V41" s="1300"/>
      <c r="W41" s="1300"/>
      <c r="X41" s="1300"/>
      <c r="Y41" s="1300"/>
      <c r="Z41" s="1300"/>
      <c r="AA41" s="1300"/>
      <c r="AB41" s="1300"/>
      <c r="AC41" s="1300"/>
      <c r="AD41" s="1300"/>
      <c r="AE41" s="1300"/>
      <c r="AF41" s="1300"/>
      <c r="AG41" s="1300"/>
      <c r="AH41" s="1300"/>
      <c r="AI41" s="1300"/>
      <c r="AJ41" s="1300"/>
      <c r="AK41" s="1300"/>
      <c r="AL41" s="1300"/>
      <c r="AM41" s="990"/>
      <c r="AN41" s="990"/>
    </row>
    <row r="42" spans="1:40" ht="17.25" customHeight="1">
      <c r="A42" s="1973" t="s">
        <v>650</v>
      </c>
      <c r="B42" s="1974"/>
      <c r="C42" s="1974"/>
      <c r="D42" s="1974"/>
      <c r="E42" s="1974"/>
      <c r="F42" s="1974"/>
      <c r="G42" s="1974"/>
      <c r="H42" s="1974"/>
      <c r="I42" s="1974"/>
      <c r="J42" s="1974"/>
      <c r="K42" s="1974"/>
      <c r="L42" s="1974"/>
      <c r="M42" s="1974"/>
      <c r="N42" s="1974"/>
      <c r="O42" s="1974"/>
      <c r="P42" s="1974"/>
      <c r="Q42" s="1974"/>
      <c r="R42" s="1974"/>
      <c r="S42" s="1974"/>
      <c r="T42" s="1974"/>
      <c r="U42" s="1974"/>
      <c r="V42" s="1974"/>
      <c r="W42" s="1974"/>
      <c r="X42" s="1974"/>
      <c r="Y42" s="1974"/>
      <c r="Z42" s="1974"/>
      <c r="AA42" s="1974"/>
      <c r="AB42" s="1974"/>
      <c r="AC42" s="1974"/>
      <c r="AD42" s="1974"/>
      <c r="AE42" s="1974"/>
      <c r="AF42" s="1974"/>
      <c r="AG42" s="1974"/>
      <c r="AH42" s="1974"/>
      <c r="AI42" s="1974"/>
      <c r="AJ42" s="1974"/>
      <c r="AK42" s="1974"/>
      <c r="AL42" s="1974"/>
      <c r="AM42" s="990"/>
      <c r="AN42" s="990"/>
    </row>
    <row r="43" spans="1:40" ht="17.25" customHeight="1"/>
  </sheetData>
  <mergeCells count="27">
    <mergeCell ref="E19:F19"/>
    <mergeCell ref="K19:L19"/>
    <mergeCell ref="C21:T21"/>
    <mergeCell ref="Q19:R19"/>
    <mergeCell ref="A1:T1"/>
    <mergeCell ref="A2:T2"/>
    <mergeCell ref="C4:H4"/>
    <mergeCell ref="I4:N4"/>
    <mergeCell ref="O4:T4"/>
    <mergeCell ref="O3:T3"/>
    <mergeCell ref="C3:N3"/>
    <mergeCell ref="A42:AL42"/>
    <mergeCell ref="A5:B5"/>
    <mergeCell ref="A6:B6"/>
    <mergeCell ref="E18:F18"/>
    <mergeCell ref="K18:L18"/>
    <mergeCell ref="C22:H22"/>
    <mergeCell ref="A23:B23"/>
    <mergeCell ref="A24:B24"/>
    <mergeCell ref="O22:T22"/>
    <mergeCell ref="Q37:R37"/>
    <mergeCell ref="E36:F36"/>
    <mergeCell ref="K36:L36"/>
    <mergeCell ref="K37:L37"/>
    <mergeCell ref="I22:N22"/>
    <mergeCell ref="Q18:R18"/>
    <mergeCell ref="Q36:R36"/>
  </mergeCells>
  <printOptions horizontalCentered="1"/>
  <pageMargins left="0.31496062992125984" right="0.31496062992125984" top="0.39370078740157483" bottom="0.39370078740157483" header="0.19685039370078741" footer="0.19685039370078741"/>
  <pageSetup scale="42" orientation="landscape" r:id="rId1"/>
  <headerFooter alignWithMargins="0">
    <oddFooter>&amp;L&amp;"MetaBookLF-Roman,Italique"&amp;16National Bank of Canada - Supplementary Regulatory Capital Disclosure&amp;R&amp;"MetaBookLF-Roman,Italique"&amp;16page &amp;P</oddFooter>
  </headerFooter>
  <drawing r:id="rId2"/>
  <legacyDrawing r:id="rId3"/>
  <oleObjects>
    <mc:AlternateContent xmlns:mc="http://schemas.openxmlformats.org/markup-compatibility/2006">
      <mc:Choice Requires="x14">
        <oleObject progId="Word.Document.8" shapeId="722946" r:id="rId4">
          <objectPr defaultSize="0" autoPict="0" r:id="rId5">
            <anchor moveWithCells="1">
              <from>
                <xdr:col>0</xdr:col>
                <xdr:colOff>66675</xdr:colOff>
                <xdr:row>0</xdr:row>
                <xdr:rowOff>114300</xdr:rowOff>
              </from>
              <to>
                <xdr:col>0</xdr:col>
                <xdr:colOff>361950</xdr:colOff>
                <xdr:row>2</xdr:row>
                <xdr:rowOff>114300</xdr:rowOff>
              </to>
            </anchor>
          </objectPr>
        </oleObject>
      </mc:Choice>
      <mc:Fallback>
        <oleObject progId="Word.Document.8" shapeId="72294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0070C0"/>
  </sheetPr>
  <dimension ref="A1:K1"/>
  <sheetViews>
    <sheetView zoomScale="75" zoomScaleNormal="75" zoomScaleSheetLayoutView="85" workbookViewId="0">
      <selection activeCell="D16" sqref="D16"/>
    </sheetView>
  </sheetViews>
  <sheetFormatPr defaultColWidth="11.5546875" defaultRowHeight="15"/>
  <cols>
    <col min="1" max="1" width="25.77734375" style="47" customWidth="1"/>
    <col min="2" max="2" width="21.44140625" style="47" customWidth="1"/>
    <col min="3" max="3" width="16.5546875" style="47" customWidth="1"/>
    <col min="4" max="4" width="18" style="47" customWidth="1"/>
    <col min="5" max="5" width="25.88671875" style="47" customWidth="1"/>
    <col min="6" max="16384" width="11.5546875" style="47"/>
  </cols>
  <sheetData>
    <row r="1" spans="1:11" ht="32.25" customHeight="1">
      <c r="A1" s="27" t="s">
        <v>417</v>
      </c>
      <c r="B1" s="27"/>
      <c r="C1" s="27"/>
      <c r="D1" s="27"/>
      <c r="E1" s="27"/>
      <c r="F1" s="79"/>
      <c r="G1" s="79"/>
      <c r="H1" s="79"/>
      <c r="I1" s="79"/>
      <c r="J1" s="79"/>
      <c r="K1" s="79"/>
    </row>
  </sheetData>
  <customSheetViews>
    <customSheetView guid="{8A450B70-B9B2-45BD-9C86-916B7D35EE29}" scale="75" showPageBreaks="1" printArea="1" view="pageBreakPreview">
      <selection activeCell="D30" sqref="D30"/>
      <pageMargins left="0.47244094488188981" right="0.31496062992125984" top="0.51181102362204722" bottom="0.74803149606299213" header="0.31496062992125984" footer="0.31496062992125984"/>
      <printOptions horizontalCentered="1"/>
      <pageSetup orientation="landscape" r:id="rId1"/>
    </customSheetView>
  </customSheetViews>
  <mergeCells count="1">
    <mergeCell ref="A1:E1"/>
  </mergeCells>
  <printOptions horizontalCentered="1"/>
  <pageMargins left="0.31496062992125984" right="0.31496062992125984" top="0.39370078740157483" bottom="0.39370078740157483" header="0.19685039370078741" footer="0.19685039370078741"/>
  <pageSetup orientation="landscape" r:id="rId2"/>
  <drawing r:id="rId3"/>
  <legacyDrawing r:id="rId4"/>
  <oleObjects>
    <mc:AlternateContent xmlns:mc="http://schemas.openxmlformats.org/markup-compatibility/2006">
      <mc:Choice Requires="x14">
        <oleObject progId="Word.Document.8" shapeId="562179" r:id="rId5">
          <objectPr defaultSize="0" autoPict="0" r:id="rId6">
            <anchor moveWithCells="1">
              <from>
                <xdr:col>0</xdr:col>
                <xdr:colOff>76200</xdr:colOff>
                <xdr:row>0</xdr:row>
                <xdr:rowOff>76200</xdr:rowOff>
              </from>
              <to>
                <xdr:col>0</xdr:col>
                <xdr:colOff>371475</xdr:colOff>
                <xdr:row>2</xdr:row>
                <xdr:rowOff>85725</xdr:rowOff>
              </to>
            </anchor>
          </objectPr>
        </oleObject>
      </mc:Choice>
      <mc:Fallback>
        <oleObject progId="Word.Document.8" shapeId="562179" r:id="rId5"/>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R48"/>
  <sheetViews>
    <sheetView zoomScale="75" zoomScaleNormal="75" workbookViewId="0">
      <selection activeCell="E7" sqref="E7"/>
    </sheetView>
  </sheetViews>
  <sheetFormatPr defaultColWidth="7.109375" defaultRowHeight="12.75"/>
  <cols>
    <col min="1" max="1" width="4.21875" style="1576" customWidth="1"/>
    <col min="2" max="2" width="44" style="1576" customWidth="1"/>
    <col min="3" max="4" width="8.77734375" style="1576" hidden="1" customWidth="1"/>
    <col min="5" max="18" width="8.77734375" style="1576" customWidth="1"/>
    <col min="19" max="19" width="1.88671875" style="1576" customWidth="1"/>
    <col min="20" max="16384" width="7.109375" style="1576"/>
  </cols>
  <sheetData>
    <row r="1" spans="1:18" ht="37.5">
      <c r="A1" s="1988" t="s">
        <v>884</v>
      </c>
      <c r="B1" s="1989" t="s">
        <v>851</v>
      </c>
      <c r="C1" s="1989"/>
      <c r="D1" s="1989"/>
      <c r="E1" s="1989"/>
      <c r="F1" s="1989" t="s">
        <v>851</v>
      </c>
      <c r="G1" s="1989" t="s">
        <v>851</v>
      </c>
      <c r="H1" s="1989" t="s">
        <v>851</v>
      </c>
      <c r="I1" s="1989" t="s">
        <v>851</v>
      </c>
      <c r="J1" s="1989" t="s">
        <v>851</v>
      </c>
      <c r="K1" s="1989" t="s">
        <v>851</v>
      </c>
      <c r="L1" s="1989" t="s">
        <v>851</v>
      </c>
      <c r="M1" s="1989" t="s">
        <v>851</v>
      </c>
      <c r="N1" s="1989" t="s">
        <v>851</v>
      </c>
      <c r="O1" s="1989" t="s">
        <v>851</v>
      </c>
      <c r="P1" s="1989" t="s">
        <v>851</v>
      </c>
      <c r="Q1" s="1989" t="s">
        <v>851</v>
      </c>
      <c r="R1" s="1989" t="s">
        <v>851</v>
      </c>
    </row>
    <row r="2" spans="1:18" ht="6" customHeight="1" thickBot="1">
      <c r="A2" s="1577"/>
      <c r="B2" s="1577"/>
      <c r="C2" s="1606"/>
      <c r="D2" s="1606"/>
      <c r="E2" s="1606"/>
      <c r="F2" s="1606"/>
      <c r="G2" s="1606"/>
      <c r="H2" s="1606"/>
      <c r="I2" s="1606"/>
      <c r="J2" s="1606"/>
      <c r="K2" s="1606"/>
      <c r="L2" s="1606"/>
      <c r="M2" s="1606"/>
      <c r="N2" s="1606"/>
      <c r="O2" s="1606"/>
      <c r="P2" s="1606"/>
      <c r="Q2" s="1606"/>
      <c r="R2" s="1606"/>
    </row>
    <row r="3" spans="1:18" s="1579" customFormat="1" ht="15.75" thickBot="1">
      <c r="A3" s="1578"/>
      <c r="B3" s="1718"/>
      <c r="C3" s="2001" t="s">
        <v>852</v>
      </c>
      <c r="D3" s="2002"/>
      <c r="E3" s="2002"/>
      <c r="F3" s="2003"/>
      <c r="G3" s="1990" t="s">
        <v>853</v>
      </c>
      <c r="H3" s="1991" t="s">
        <v>851</v>
      </c>
      <c r="I3" s="1991" t="s">
        <v>851</v>
      </c>
      <c r="J3" s="1991" t="s">
        <v>851</v>
      </c>
      <c r="K3" s="1991" t="s">
        <v>851</v>
      </c>
      <c r="L3" s="1991" t="s">
        <v>851</v>
      </c>
      <c r="M3" s="1991" t="s">
        <v>851</v>
      </c>
      <c r="N3" s="1992" t="s">
        <v>851</v>
      </c>
      <c r="O3" s="1636" t="s">
        <v>852</v>
      </c>
      <c r="P3" s="1637" t="s">
        <v>853</v>
      </c>
      <c r="Q3" s="1990" t="s">
        <v>853</v>
      </c>
      <c r="R3" s="1992" t="s">
        <v>851</v>
      </c>
    </row>
    <row r="4" spans="1:18" s="1579" customFormat="1" ht="15.75" thickBot="1">
      <c r="A4" s="1993" t="s">
        <v>854</v>
      </c>
      <c r="B4" s="1994" t="s">
        <v>851</v>
      </c>
      <c r="C4" s="2004">
        <v>2018</v>
      </c>
      <c r="D4" s="2005"/>
      <c r="E4" s="2005"/>
      <c r="F4" s="2006"/>
      <c r="G4" s="1995">
        <v>2017</v>
      </c>
      <c r="H4" s="1996" t="s">
        <v>851</v>
      </c>
      <c r="I4" s="1996" t="s">
        <v>851</v>
      </c>
      <c r="J4" s="1996" t="s">
        <v>851</v>
      </c>
      <c r="K4" s="1995">
        <v>2016</v>
      </c>
      <c r="L4" s="1996" t="s">
        <v>851</v>
      </c>
      <c r="M4" s="1996" t="s">
        <v>851</v>
      </c>
      <c r="N4" s="1997" t="s">
        <v>851</v>
      </c>
      <c r="O4" s="1998" t="s">
        <v>79</v>
      </c>
      <c r="P4" s="1999" t="s">
        <v>851</v>
      </c>
      <c r="Q4" s="1998" t="s">
        <v>855</v>
      </c>
      <c r="R4" s="2000" t="s">
        <v>851</v>
      </c>
    </row>
    <row r="5" spans="1:18" s="1579" customFormat="1" ht="18" thickBot="1">
      <c r="A5" s="1986" t="s">
        <v>856</v>
      </c>
      <c r="B5" s="1987" t="s">
        <v>851</v>
      </c>
      <c r="C5" s="1690" t="s">
        <v>1</v>
      </c>
      <c r="D5" s="1705" t="s">
        <v>2</v>
      </c>
      <c r="E5" s="1705" t="s">
        <v>3</v>
      </c>
      <c r="F5" s="1690" t="s">
        <v>857</v>
      </c>
      <c r="G5" s="1645" t="s">
        <v>858</v>
      </c>
      <c r="H5" s="1646" t="s">
        <v>859</v>
      </c>
      <c r="I5" s="1646" t="s">
        <v>860</v>
      </c>
      <c r="J5" s="1647" t="s">
        <v>857</v>
      </c>
      <c r="K5" s="1645" t="s">
        <v>858</v>
      </c>
      <c r="L5" s="1646" t="s">
        <v>859</v>
      </c>
      <c r="M5" s="1646" t="s">
        <v>860</v>
      </c>
      <c r="N5" s="1648" t="s">
        <v>857</v>
      </c>
      <c r="O5" s="1649">
        <v>2018</v>
      </c>
      <c r="P5" s="1650">
        <v>2017</v>
      </c>
      <c r="Q5" s="1649">
        <v>2017</v>
      </c>
      <c r="R5" s="1651">
        <v>2016</v>
      </c>
    </row>
    <row r="6" spans="1:18" s="1579" customFormat="1" ht="15">
      <c r="A6" s="2007" t="s">
        <v>861</v>
      </c>
      <c r="B6" s="2008" t="s">
        <v>851</v>
      </c>
      <c r="C6" s="1691"/>
      <c r="D6" s="1700"/>
      <c r="E6" s="1700">
        <v>582</v>
      </c>
      <c r="F6" s="1691">
        <v>599</v>
      </c>
      <c r="G6" s="1640">
        <v>460</v>
      </c>
      <c r="H6" s="1644">
        <v>422</v>
      </c>
      <c r="I6" s="1644">
        <v>442</v>
      </c>
      <c r="J6" s="1639">
        <v>492</v>
      </c>
      <c r="K6" s="1640">
        <v>452</v>
      </c>
      <c r="L6" s="1644">
        <v>521</v>
      </c>
      <c r="M6" s="1644">
        <v>434</v>
      </c>
      <c r="N6" s="1641">
        <v>457</v>
      </c>
      <c r="O6" s="1638">
        <v>599</v>
      </c>
      <c r="P6" s="1639">
        <v>492</v>
      </c>
      <c r="Q6" s="1640">
        <v>492</v>
      </c>
      <c r="R6" s="1641">
        <v>457</v>
      </c>
    </row>
    <row r="7" spans="1:18" s="1579" customFormat="1" ht="15">
      <c r="A7" s="2009" t="s">
        <v>26</v>
      </c>
      <c r="B7" s="2010" t="s">
        <v>851</v>
      </c>
      <c r="C7" s="1692"/>
      <c r="D7" s="1701"/>
      <c r="E7" s="1701"/>
      <c r="F7" s="1692"/>
      <c r="G7" s="1624"/>
      <c r="H7" s="1452"/>
      <c r="I7" s="1452"/>
      <c r="J7" s="1629"/>
      <c r="K7" s="1624"/>
      <c r="L7" s="1452"/>
      <c r="M7" s="1452"/>
      <c r="N7" s="1608"/>
      <c r="O7" s="1618"/>
      <c r="P7" s="1634"/>
      <c r="Q7" s="1635"/>
      <c r="R7" s="1607"/>
    </row>
    <row r="8" spans="1:18" s="1579" customFormat="1" ht="15">
      <c r="A8" s="2011" t="s">
        <v>862</v>
      </c>
      <c r="B8" s="2012" t="s">
        <v>851</v>
      </c>
      <c r="C8" s="1692"/>
      <c r="D8" s="1701"/>
      <c r="E8" s="1701"/>
      <c r="F8" s="1692"/>
      <c r="G8" s="1624"/>
      <c r="H8" s="1452"/>
      <c r="I8" s="1452"/>
      <c r="J8" s="1629"/>
      <c r="K8" s="1624"/>
      <c r="L8" s="1452"/>
      <c r="M8" s="1452"/>
      <c r="N8" s="1608"/>
      <c r="O8" s="1618"/>
      <c r="P8" s="1634"/>
      <c r="Q8" s="1635"/>
      <c r="R8" s="1607"/>
    </row>
    <row r="9" spans="1:18" s="1579" customFormat="1" ht="15">
      <c r="A9" s="1614"/>
      <c r="B9" s="1615" t="s">
        <v>863</v>
      </c>
      <c r="C9" s="1692"/>
      <c r="D9" s="1701"/>
      <c r="E9" s="1701">
        <v>-17</v>
      </c>
      <c r="F9" s="1692">
        <v>-18</v>
      </c>
      <c r="G9" s="1624">
        <v>-21</v>
      </c>
      <c r="H9" s="1452">
        <v>-19</v>
      </c>
      <c r="I9" s="1452">
        <v>-21</v>
      </c>
      <c r="J9" s="1629">
        <v>-18</v>
      </c>
      <c r="K9" s="1624">
        <v>-20</v>
      </c>
      <c r="L9" s="1452">
        <v>-18</v>
      </c>
      <c r="M9" s="1452">
        <v>-20</v>
      </c>
      <c r="N9" s="1608">
        <v>-23</v>
      </c>
      <c r="O9" s="1619">
        <v>-35</v>
      </c>
      <c r="P9" s="1629">
        <v>-39</v>
      </c>
      <c r="Q9" s="1624">
        <v>-79</v>
      </c>
      <c r="R9" s="1608">
        <v>-81</v>
      </c>
    </row>
    <row r="10" spans="1:18" s="1579" customFormat="1" ht="15">
      <c r="A10" s="1614"/>
      <c r="B10" s="1615" t="s">
        <v>864</v>
      </c>
      <c r="C10" s="1692"/>
      <c r="D10" s="1701"/>
      <c r="E10" s="1701">
        <v>-25</v>
      </c>
      <c r="F10" s="1692">
        <v>-25</v>
      </c>
      <c r="G10" s="1665"/>
      <c r="H10" s="1666"/>
      <c r="I10" s="1666"/>
      <c r="J10" s="1664"/>
      <c r="K10" s="1665"/>
      <c r="L10" s="1666"/>
      <c r="M10" s="1666"/>
      <c r="N10" s="1667"/>
      <c r="O10" s="1619">
        <v>-50</v>
      </c>
      <c r="P10" s="1664"/>
      <c r="Q10" s="1665"/>
      <c r="R10" s="1667"/>
    </row>
    <row r="11" spans="1:18" s="1579" customFormat="1" ht="15">
      <c r="A11" s="1614"/>
      <c r="B11" s="1615" t="s">
        <v>865</v>
      </c>
      <c r="C11" s="1692"/>
      <c r="D11" s="1701"/>
      <c r="E11" s="1701">
        <v>-8</v>
      </c>
      <c r="F11" s="1692">
        <v>-37</v>
      </c>
      <c r="G11" s="1624">
        <v>-58</v>
      </c>
      <c r="H11" s="1452">
        <v>-2</v>
      </c>
      <c r="I11" s="1452">
        <v>-33</v>
      </c>
      <c r="J11" s="1629">
        <v>-10</v>
      </c>
      <c r="K11" s="1624">
        <v>-19</v>
      </c>
      <c r="L11" s="1452">
        <v>-66</v>
      </c>
      <c r="M11" s="1452">
        <v>-5</v>
      </c>
      <c r="N11" s="1608">
        <v>-20</v>
      </c>
      <c r="O11" s="1619">
        <v>-45</v>
      </c>
      <c r="P11" s="1629">
        <v>-43</v>
      </c>
      <c r="Q11" s="1624">
        <v>-103</v>
      </c>
      <c r="R11" s="1608">
        <v>-110</v>
      </c>
    </row>
    <row r="12" spans="1:18" s="1579" customFormat="1" ht="15">
      <c r="A12" s="2011" t="s">
        <v>866</v>
      </c>
      <c r="B12" s="2012" t="s">
        <v>851</v>
      </c>
      <c r="C12" s="1692"/>
      <c r="D12" s="1701"/>
      <c r="E12" s="1701">
        <v>-1</v>
      </c>
      <c r="F12" s="1692">
        <v>-1</v>
      </c>
      <c r="G12" s="1624">
        <v>-2</v>
      </c>
      <c r="H12" s="1452">
        <v>-1</v>
      </c>
      <c r="I12" s="1452">
        <v>-1</v>
      </c>
      <c r="J12" s="1629">
        <v>-3</v>
      </c>
      <c r="K12" s="1624">
        <v>-1</v>
      </c>
      <c r="L12" s="1452">
        <v>-2</v>
      </c>
      <c r="M12" s="1452">
        <v>-1</v>
      </c>
      <c r="N12" s="1608">
        <v>-2</v>
      </c>
      <c r="O12" s="1619">
        <v>-2</v>
      </c>
      <c r="P12" s="1629">
        <v>-4</v>
      </c>
      <c r="Q12" s="1624">
        <v>-7</v>
      </c>
      <c r="R12" s="1608">
        <v>-6</v>
      </c>
    </row>
    <row r="13" spans="1:18" s="1579" customFormat="1" ht="15">
      <c r="A13" s="2011" t="s">
        <v>867</v>
      </c>
      <c r="B13" s="2012" t="s">
        <v>851</v>
      </c>
      <c r="C13" s="1692"/>
      <c r="D13" s="1701"/>
      <c r="E13" s="1701">
        <v>0</v>
      </c>
      <c r="F13" s="1692">
        <v>0</v>
      </c>
      <c r="G13" s="1624">
        <v>-5</v>
      </c>
      <c r="H13" s="1452">
        <v>0</v>
      </c>
      <c r="I13" s="1452">
        <v>0</v>
      </c>
      <c r="J13" s="1629">
        <v>0</v>
      </c>
      <c r="K13" s="1624">
        <v>0</v>
      </c>
      <c r="L13" s="1452">
        <v>0</v>
      </c>
      <c r="M13" s="1452">
        <v>0</v>
      </c>
      <c r="N13" s="1608">
        <v>0</v>
      </c>
      <c r="O13" s="1619">
        <v>0</v>
      </c>
      <c r="P13" s="1629">
        <v>0</v>
      </c>
      <c r="Q13" s="1624">
        <v>-5</v>
      </c>
      <c r="R13" s="1608">
        <v>0</v>
      </c>
    </row>
    <row r="14" spans="1:18" s="1579" customFormat="1" ht="15">
      <c r="A14" s="2011" t="s">
        <v>868</v>
      </c>
      <c r="B14" s="2012" t="s">
        <v>851</v>
      </c>
      <c r="C14" s="1692"/>
      <c r="D14" s="1701"/>
      <c r="E14" s="1701"/>
      <c r="F14" s="1692"/>
      <c r="G14" s="1624"/>
      <c r="H14" s="1452"/>
      <c r="I14" s="1452"/>
      <c r="J14" s="1629"/>
      <c r="K14" s="1624"/>
      <c r="L14" s="1452"/>
      <c r="M14" s="1452"/>
      <c r="N14" s="1608"/>
      <c r="O14" s="1619"/>
      <c r="P14" s="1629"/>
      <c r="Q14" s="1624"/>
      <c r="R14" s="1608"/>
    </row>
    <row r="15" spans="1:18" s="1579" customFormat="1" ht="15">
      <c r="A15" s="1614"/>
      <c r="B15" s="1616" t="s">
        <v>869</v>
      </c>
      <c r="C15" s="1692"/>
      <c r="D15" s="1701"/>
      <c r="E15" s="1701">
        <v>-33</v>
      </c>
      <c r="F15" s="1692">
        <v>-25</v>
      </c>
      <c r="G15" s="1624">
        <v>0</v>
      </c>
      <c r="H15" s="1452">
        <v>0</v>
      </c>
      <c r="I15" s="1452">
        <v>0</v>
      </c>
      <c r="J15" s="1629">
        <v>0</v>
      </c>
      <c r="K15" s="1624">
        <v>0</v>
      </c>
      <c r="L15" s="1452">
        <v>0</v>
      </c>
      <c r="M15" s="1452">
        <v>0</v>
      </c>
      <c r="N15" s="1608">
        <v>0</v>
      </c>
      <c r="O15" s="1619">
        <v>-58</v>
      </c>
      <c r="P15" s="1629">
        <v>0</v>
      </c>
      <c r="Q15" s="1624">
        <v>0</v>
      </c>
      <c r="R15" s="1608">
        <v>0</v>
      </c>
    </row>
    <row r="16" spans="1:18" s="1579" customFormat="1" ht="17.25">
      <c r="A16" s="1614"/>
      <c r="B16" s="1616" t="s">
        <v>870</v>
      </c>
      <c r="C16" s="1692"/>
      <c r="D16" s="1701"/>
      <c r="E16" s="1701">
        <v>0</v>
      </c>
      <c r="F16" s="1692">
        <v>0</v>
      </c>
      <c r="G16" s="1624">
        <v>0</v>
      </c>
      <c r="H16" s="1452">
        <v>0</v>
      </c>
      <c r="I16" s="1452">
        <v>0</v>
      </c>
      <c r="J16" s="1629">
        <v>0</v>
      </c>
      <c r="K16" s="1624">
        <v>0</v>
      </c>
      <c r="L16" s="1452">
        <v>0</v>
      </c>
      <c r="M16" s="1666"/>
      <c r="N16" s="1667"/>
      <c r="O16" s="1619">
        <v>0</v>
      </c>
      <c r="P16" s="1629">
        <v>0</v>
      </c>
      <c r="Q16" s="1624">
        <v>0</v>
      </c>
      <c r="R16" s="1608">
        <v>0</v>
      </c>
    </row>
    <row r="17" spans="1:18" s="1579" customFormat="1" ht="15">
      <c r="A17" s="2015" t="s">
        <v>871</v>
      </c>
      <c r="B17" s="2016" t="s">
        <v>851</v>
      </c>
      <c r="C17" s="1693"/>
      <c r="D17" s="1702"/>
      <c r="E17" s="1702">
        <v>0</v>
      </c>
      <c r="F17" s="1693">
        <v>0</v>
      </c>
      <c r="G17" s="1625">
        <v>0</v>
      </c>
      <c r="H17" s="1453">
        <v>0</v>
      </c>
      <c r="I17" s="1453">
        <v>0</v>
      </c>
      <c r="J17" s="1630">
        <v>0</v>
      </c>
      <c r="K17" s="1625">
        <v>0</v>
      </c>
      <c r="L17" s="1453">
        <v>0</v>
      </c>
      <c r="M17" s="1453">
        <v>0</v>
      </c>
      <c r="N17" s="1609">
        <v>0</v>
      </c>
      <c r="O17" s="1620">
        <v>0</v>
      </c>
      <c r="P17" s="1629">
        <v>0</v>
      </c>
      <c r="Q17" s="1625">
        <v>0</v>
      </c>
      <c r="R17" s="1609">
        <v>0</v>
      </c>
    </row>
    <row r="18" spans="1:18" s="1579" customFormat="1" ht="15">
      <c r="A18" s="2013" t="s">
        <v>872</v>
      </c>
      <c r="B18" s="2014" t="s">
        <v>851</v>
      </c>
      <c r="C18" s="1694"/>
      <c r="D18" s="1703"/>
      <c r="E18" s="1703">
        <v>-84</v>
      </c>
      <c r="F18" s="1694">
        <v>-106</v>
      </c>
      <c r="G18" s="1626">
        <v>-86</v>
      </c>
      <c r="H18" s="1580">
        <v>-22</v>
      </c>
      <c r="I18" s="1580">
        <v>-55</v>
      </c>
      <c r="J18" s="1631">
        <v>-31</v>
      </c>
      <c r="K18" s="1626">
        <v>-40</v>
      </c>
      <c r="L18" s="1580">
        <v>-86</v>
      </c>
      <c r="M18" s="1580">
        <v>-26</v>
      </c>
      <c r="N18" s="1610">
        <v>-45</v>
      </c>
      <c r="O18" s="1621">
        <v>-190</v>
      </c>
      <c r="P18" s="1631">
        <v>-86</v>
      </c>
      <c r="Q18" s="1626">
        <v>-194</v>
      </c>
      <c r="R18" s="1610">
        <v>-197</v>
      </c>
    </row>
    <row r="19" spans="1:18" s="1579" customFormat="1" ht="15">
      <c r="A19" s="2017" t="s">
        <v>27</v>
      </c>
      <c r="B19" s="2018" t="s">
        <v>851</v>
      </c>
      <c r="C19" s="1695"/>
      <c r="D19" s="1704"/>
      <c r="E19" s="1704"/>
      <c r="F19" s="1695"/>
      <c r="G19" s="1627"/>
      <c r="H19" s="1451"/>
      <c r="I19" s="1451"/>
      <c r="J19" s="1632"/>
      <c r="K19" s="1627"/>
      <c r="L19" s="1451"/>
      <c r="M19" s="1451"/>
      <c r="N19" s="1611"/>
      <c r="O19" s="1622"/>
      <c r="P19" s="1632"/>
      <c r="Q19" s="1627"/>
      <c r="R19" s="1611"/>
    </row>
    <row r="20" spans="1:18" s="1579" customFormat="1" ht="15">
      <c r="A20" s="2011" t="s">
        <v>862</v>
      </c>
      <c r="B20" s="2012" t="s">
        <v>851</v>
      </c>
      <c r="C20" s="1692"/>
      <c r="D20" s="1701"/>
      <c r="E20" s="1701"/>
      <c r="F20" s="1692"/>
      <c r="G20" s="1624"/>
      <c r="H20" s="1452"/>
      <c r="I20" s="1452"/>
      <c r="J20" s="1629"/>
      <c r="K20" s="1624"/>
      <c r="L20" s="1452"/>
      <c r="M20" s="1452"/>
      <c r="N20" s="1608"/>
      <c r="O20" s="1619"/>
      <c r="P20" s="1629"/>
      <c r="Q20" s="1624"/>
      <c r="R20" s="1608"/>
    </row>
    <row r="21" spans="1:18" s="1579" customFormat="1" ht="15">
      <c r="A21" s="1614"/>
      <c r="B21" s="1615" t="s">
        <v>863</v>
      </c>
      <c r="C21" s="1692"/>
      <c r="D21" s="1701"/>
      <c r="E21" s="1701">
        <v>11</v>
      </c>
      <c r="F21" s="1692">
        <v>23</v>
      </c>
      <c r="G21" s="1624">
        <v>17</v>
      </c>
      <c r="H21" s="1452">
        <v>13</v>
      </c>
      <c r="I21" s="1452">
        <v>18</v>
      </c>
      <c r="J21" s="1629">
        <v>23</v>
      </c>
      <c r="K21" s="1624">
        <v>17</v>
      </c>
      <c r="L21" s="1452">
        <v>11</v>
      </c>
      <c r="M21" s="1452">
        <v>21</v>
      </c>
      <c r="N21" s="1608">
        <v>23</v>
      </c>
      <c r="O21" s="1619">
        <v>34</v>
      </c>
      <c r="P21" s="1629">
        <v>41</v>
      </c>
      <c r="Q21" s="1624">
        <v>71</v>
      </c>
      <c r="R21" s="1608">
        <v>72</v>
      </c>
    </row>
    <row r="22" spans="1:18" s="1579" customFormat="1" ht="15">
      <c r="A22" s="1614"/>
      <c r="B22" s="1615" t="s">
        <v>864</v>
      </c>
      <c r="C22" s="1692"/>
      <c r="D22" s="1701"/>
      <c r="E22" s="1701">
        <v>25</v>
      </c>
      <c r="F22" s="1692">
        <v>25</v>
      </c>
      <c r="G22" s="1665"/>
      <c r="H22" s="1666"/>
      <c r="I22" s="1666"/>
      <c r="J22" s="1664"/>
      <c r="K22" s="1665"/>
      <c r="L22" s="1666"/>
      <c r="M22" s="1666"/>
      <c r="N22" s="1667"/>
      <c r="O22" s="1619">
        <v>50</v>
      </c>
      <c r="P22" s="1664"/>
      <c r="Q22" s="1665"/>
      <c r="R22" s="1667"/>
    </row>
    <row r="23" spans="1:18" s="1579" customFormat="1" ht="15">
      <c r="A23" s="1614"/>
      <c r="B23" s="1615" t="s">
        <v>865</v>
      </c>
      <c r="C23" s="1692"/>
      <c r="D23" s="1701"/>
      <c r="E23" s="1701">
        <v>30</v>
      </c>
      <c r="F23" s="1692">
        <v>8</v>
      </c>
      <c r="G23" s="1624">
        <v>-5</v>
      </c>
      <c r="H23" s="1452">
        <v>36</v>
      </c>
      <c r="I23" s="1452">
        <v>14</v>
      </c>
      <c r="J23" s="1629">
        <v>-43</v>
      </c>
      <c r="K23" s="1624">
        <v>60</v>
      </c>
      <c r="L23" s="1452">
        <v>6</v>
      </c>
      <c r="M23" s="1452">
        <v>89</v>
      </c>
      <c r="N23" s="1608">
        <v>-5</v>
      </c>
      <c r="O23" s="1619">
        <v>38</v>
      </c>
      <c r="P23" s="1629">
        <v>-29</v>
      </c>
      <c r="Q23" s="1624">
        <v>2</v>
      </c>
      <c r="R23" s="1608">
        <v>150</v>
      </c>
    </row>
    <row r="24" spans="1:18" s="1579" customFormat="1" ht="15">
      <c r="A24" s="2011" t="s">
        <v>866</v>
      </c>
      <c r="B24" s="2012" t="s">
        <v>851</v>
      </c>
      <c r="C24" s="1692"/>
      <c r="D24" s="1701"/>
      <c r="E24" s="1701">
        <v>2</v>
      </c>
      <c r="F24" s="1692">
        <v>2</v>
      </c>
      <c r="G24" s="1624">
        <v>2</v>
      </c>
      <c r="H24" s="1452">
        <v>1</v>
      </c>
      <c r="I24" s="1452">
        <v>1</v>
      </c>
      <c r="J24" s="1629">
        <v>0</v>
      </c>
      <c r="K24" s="1624">
        <v>2</v>
      </c>
      <c r="L24" s="1452">
        <v>-1</v>
      </c>
      <c r="M24" s="1452">
        <v>3</v>
      </c>
      <c r="N24" s="1608">
        <v>4</v>
      </c>
      <c r="O24" s="1619">
        <v>4</v>
      </c>
      <c r="P24" s="1629">
        <v>1</v>
      </c>
      <c r="Q24" s="1624">
        <v>4</v>
      </c>
      <c r="R24" s="1608">
        <v>8</v>
      </c>
    </row>
    <row r="25" spans="1:18" s="1579" customFormat="1" ht="15">
      <c r="A25" s="2011" t="s">
        <v>867</v>
      </c>
      <c r="B25" s="2012" t="s">
        <v>851</v>
      </c>
      <c r="C25" s="1692"/>
      <c r="D25" s="1701"/>
      <c r="E25" s="1701">
        <v>0</v>
      </c>
      <c r="F25" s="1692">
        <v>0</v>
      </c>
      <c r="G25" s="1624">
        <v>0</v>
      </c>
      <c r="H25" s="1452">
        <v>0</v>
      </c>
      <c r="I25" s="1452">
        <v>0</v>
      </c>
      <c r="J25" s="1629">
        <v>0</v>
      </c>
      <c r="K25" s="1624">
        <v>0</v>
      </c>
      <c r="L25" s="1452">
        <v>0</v>
      </c>
      <c r="M25" s="1452">
        <v>0</v>
      </c>
      <c r="N25" s="1608">
        <v>0</v>
      </c>
      <c r="O25" s="1619">
        <v>0</v>
      </c>
      <c r="P25" s="1629">
        <v>0</v>
      </c>
      <c r="Q25" s="1624">
        <v>0</v>
      </c>
      <c r="R25" s="1608">
        <v>0</v>
      </c>
    </row>
    <row r="26" spans="1:18" s="1579" customFormat="1" ht="15">
      <c r="A26" s="2011" t="s">
        <v>868</v>
      </c>
      <c r="B26" s="2012" t="s">
        <v>851</v>
      </c>
      <c r="C26" s="1692"/>
      <c r="D26" s="1701"/>
      <c r="E26" s="1701"/>
      <c r="F26" s="1692"/>
      <c r="G26" s="1624"/>
      <c r="H26" s="1452"/>
      <c r="I26" s="1452"/>
      <c r="J26" s="1629"/>
      <c r="K26" s="1624"/>
      <c r="L26" s="1452"/>
      <c r="M26" s="1452"/>
      <c r="N26" s="1608"/>
      <c r="O26" s="1619"/>
      <c r="P26" s="1629"/>
      <c r="Q26" s="1624"/>
      <c r="R26" s="1608"/>
    </row>
    <row r="27" spans="1:18" s="1579" customFormat="1" ht="15">
      <c r="A27" s="1614"/>
      <c r="B27" s="1616" t="s">
        <v>869</v>
      </c>
      <c r="C27" s="1692"/>
      <c r="D27" s="1701"/>
      <c r="E27" s="1701">
        <v>20</v>
      </c>
      <c r="F27" s="1692">
        <v>27</v>
      </c>
      <c r="G27" s="1624">
        <v>0</v>
      </c>
      <c r="H27" s="1452">
        <v>0</v>
      </c>
      <c r="I27" s="1452">
        <v>0</v>
      </c>
      <c r="J27" s="1629">
        <v>0</v>
      </c>
      <c r="K27" s="1624">
        <v>0</v>
      </c>
      <c r="L27" s="1452">
        <v>0</v>
      </c>
      <c r="M27" s="1452">
        <v>0</v>
      </c>
      <c r="N27" s="1608">
        <v>0</v>
      </c>
      <c r="O27" s="1619">
        <v>47</v>
      </c>
      <c r="P27" s="1629">
        <v>0</v>
      </c>
      <c r="Q27" s="1624">
        <v>0</v>
      </c>
      <c r="R27" s="1608">
        <v>0</v>
      </c>
    </row>
    <row r="28" spans="1:18" s="1579" customFormat="1" ht="17.25">
      <c r="A28" s="1614"/>
      <c r="B28" s="1616" t="s">
        <v>870</v>
      </c>
      <c r="C28" s="1692"/>
      <c r="D28" s="1701"/>
      <c r="E28" s="1701">
        <v>0</v>
      </c>
      <c r="F28" s="1692">
        <v>4</v>
      </c>
      <c r="G28" s="1624">
        <v>-8</v>
      </c>
      <c r="H28" s="1452">
        <v>10</v>
      </c>
      <c r="I28" s="1452">
        <v>2</v>
      </c>
      <c r="J28" s="1629">
        <v>1</v>
      </c>
      <c r="K28" s="1624">
        <v>1</v>
      </c>
      <c r="L28" s="1452">
        <v>1</v>
      </c>
      <c r="M28" s="1666"/>
      <c r="N28" s="1667"/>
      <c r="O28" s="1619">
        <v>4</v>
      </c>
      <c r="P28" s="1629">
        <v>3</v>
      </c>
      <c r="Q28" s="1624">
        <v>5</v>
      </c>
      <c r="R28" s="1608">
        <v>2</v>
      </c>
    </row>
    <row r="29" spans="1:18" s="1579" customFormat="1" ht="15">
      <c r="A29" s="2015" t="s">
        <v>871</v>
      </c>
      <c r="B29" s="2016" t="s">
        <v>851</v>
      </c>
      <c r="C29" s="1693"/>
      <c r="D29" s="1702"/>
      <c r="E29" s="1702">
        <v>0</v>
      </c>
      <c r="F29" s="1693">
        <v>0</v>
      </c>
      <c r="G29" s="1625">
        <v>0</v>
      </c>
      <c r="H29" s="1453">
        <v>0</v>
      </c>
      <c r="I29" s="1453">
        <v>0</v>
      </c>
      <c r="J29" s="1630">
        <v>0</v>
      </c>
      <c r="K29" s="1625">
        <v>0</v>
      </c>
      <c r="L29" s="1453">
        <v>0</v>
      </c>
      <c r="M29" s="1453">
        <v>0</v>
      </c>
      <c r="N29" s="1609">
        <v>0</v>
      </c>
      <c r="O29" s="1619">
        <v>0</v>
      </c>
      <c r="P29" s="1629">
        <v>0</v>
      </c>
      <c r="Q29" s="1625">
        <v>0</v>
      </c>
      <c r="R29" s="1609">
        <v>0</v>
      </c>
    </row>
    <row r="30" spans="1:18" s="1579" customFormat="1" ht="15">
      <c r="A30" s="2013" t="s">
        <v>873</v>
      </c>
      <c r="B30" s="2014" t="s">
        <v>851</v>
      </c>
      <c r="C30" s="1694"/>
      <c r="D30" s="1703"/>
      <c r="E30" s="1703">
        <v>88</v>
      </c>
      <c r="F30" s="1694">
        <v>89</v>
      </c>
      <c r="G30" s="1626">
        <v>6</v>
      </c>
      <c r="H30" s="1580">
        <v>60</v>
      </c>
      <c r="I30" s="1580">
        <v>35</v>
      </c>
      <c r="J30" s="1631">
        <v>-19</v>
      </c>
      <c r="K30" s="1626">
        <v>80</v>
      </c>
      <c r="L30" s="1580">
        <v>17</v>
      </c>
      <c r="M30" s="1580">
        <v>113</v>
      </c>
      <c r="N30" s="1610">
        <v>22</v>
      </c>
      <c r="O30" s="1621">
        <v>177</v>
      </c>
      <c r="P30" s="1631">
        <v>16</v>
      </c>
      <c r="Q30" s="1626">
        <v>82</v>
      </c>
      <c r="R30" s="1610">
        <v>232</v>
      </c>
    </row>
    <row r="31" spans="1:18" s="1579" customFormat="1" ht="15.75" thickBot="1">
      <c r="A31" s="2019" t="s">
        <v>874</v>
      </c>
      <c r="B31" s="2020" t="s">
        <v>851</v>
      </c>
      <c r="C31" s="1696"/>
      <c r="D31" s="1706"/>
      <c r="E31" s="1706">
        <v>586</v>
      </c>
      <c r="F31" s="1696">
        <v>582</v>
      </c>
      <c r="G31" s="1628">
        <v>380</v>
      </c>
      <c r="H31" s="1612">
        <v>460</v>
      </c>
      <c r="I31" s="1612">
        <v>422</v>
      </c>
      <c r="J31" s="1633">
        <v>442</v>
      </c>
      <c r="K31" s="1628">
        <v>492</v>
      </c>
      <c r="L31" s="1612">
        <v>452</v>
      </c>
      <c r="M31" s="1612">
        <v>521</v>
      </c>
      <c r="N31" s="1613">
        <v>434</v>
      </c>
      <c r="O31" s="1623">
        <v>586</v>
      </c>
      <c r="P31" s="1633">
        <v>422</v>
      </c>
      <c r="Q31" s="1628">
        <v>380</v>
      </c>
      <c r="R31" s="1613">
        <v>492</v>
      </c>
    </row>
    <row r="32" spans="1:18" s="1579" customFormat="1" ht="15.75" thickBot="1">
      <c r="A32" s="1581"/>
      <c r="B32" s="1582"/>
      <c r="C32" s="1652"/>
      <c r="D32" s="1652"/>
      <c r="E32" s="1652"/>
      <c r="F32" s="1652"/>
      <c r="G32" s="1652"/>
      <c r="H32" s="1652"/>
      <c r="I32" s="1652"/>
      <c r="J32" s="1652"/>
      <c r="K32" s="1652"/>
      <c r="L32" s="1652"/>
      <c r="M32" s="1652"/>
      <c r="N32" s="1652"/>
      <c r="O32" s="1652"/>
      <c r="P32" s="1652"/>
      <c r="Q32" s="1652"/>
      <c r="R32" s="1652"/>
    </row>
    <row r="33" spans="1:18" s="1579" customFormat="1" ht="15.75" thickBot="1">
      <c r="A33" s="1581"/>
      <c r="B33" s="1719"/>
      <c r="C33" s="2001" t="s">
        <v>852</v>
      </c>
      <c r="D33" s="2002"/>
      <c r="E33" s="2002"/>
      <c r="F33" s="2003"/>
      <c r="G33" s="1991" t="s">
        <v>853</v>
      </c>
      <c r="H33" s="1991" t="s">
        <v>851</v>
      </c>
      <c r="I33" s="1991" t="s">
        <v>851</v>
      </c>
      <c r="J33" s="1991" t="s">
        <v>851</v>
      </c>
      <c r="K33" s="1991" t="s">
        <v>851</v>
      </c>
      <c r="L33" s="1991" t="s">
        <v>851</v>
      </c>
      <c r="M33" s="1991" t="s">
        <v>851</v>
      </c>
      <c r="N33" s="1991" t="s">
        <v>851</v>
      </c>
      <c r="O33" s="1660" t="s">
        <v>852</v>
      </c>
      <c r="P33" s="1661" t="s">
        <v>853</v>
      </c>
      <c r="Q33" s="1991" t="s">
        <v>853</v>
      </c>
      <c r="R33" s="1992" t="s">
        <v>851</v>
      </c>
    </row>
    <row r="34" spans="1:18" s="1579" customFormat="1" ht="15.75" thickBot="1">
      <c r="A34" s="127"/>
      <c r="B34" s="628"/>
      <c r="C34" s="2032">
        <v>2018</v>
      </c>
      <c r="D34" s="2033"/>
      <c r="E34" s="2033"/>
      <c r="F34" s="2034"/>
      <c r="G34" s="2023">
        <v>2017</v>
      </c>
      <c r="H34" s="2023" t="s">
        <v>851</v>
      </c>
      <c r="I34" s="2023" t="s">
        <v>851</v>
      </c>
      <c r="J34" s="2023" t="s">
        <v>851</v>
      </c>
      <c r="K34" s="2024">
        <v>2016</v>
      </c>
      <c r="L34" s="2023" t="s">
        <v>851</v>
      </c>
      <c r="M34" s="2023" t="s">
        <v>851</v>
      </c>
      <c r="N34" s="2023" t="s">
        <v>851</v>
      </c>
      <c r="O34" s="2025" t="s">
        <v>79</v>
      </c>
      <c r="P34" s="2026" t="s">
        <v>851</v>
      </c>
      <c r="Q34" s="2027" t="s">
        <v>855</v>
      </c>
      <c r="R34" s="2026" t="s">
        <v>851</v>
      </c>
    </row>
    <row r="35" spans="1:18" s="1579" customFormat="1" ht="18" thickBot="1">
      <c r="A35" s="1986" t="s">
        <v>875</v>
      </c>
      <c r="B35" s="1987" t="s">
        <v>851</v>
      </c>
      <c r="C35" s="1707" t="s">
        <v>1</v>
      </c>
      <c r="D35" s="1714" t="s">
        <v>2</v>
      </c>
      <c r="E35" s="1705" t="s">
        <v>3</v>
      </c>
      <c r="F35" s="1717" t="s">
        <v>857</v>
      </c>
      <c r="G35" s="1654" t="s">
        <v>858</v>
      </c>
      <c r="H35" s="1655" t="s">
        <v>859</v>
      </c>
      <c r="I35" s="1655" t="s">
        <v>860</v>
      </c>
      <c r="J35" s="1656" t="s">
        <v>857</v>
      </c>
      <c r="K35" s="1658" t="s">
        <v>858</v>
      </c>
      <c r="L35" s="1655" t="s">
        <v>859</v>
      </c>
      <c r="M35" s="1655" t="s">
        <v>860</v>
      </c>
      <c r="N35" s="1656" t="s">
        <v>857</v>
      </c>
      <c r="O35" s="1642">
        <v>2018</v>
      </c>
      <c r="P35" s="1643">
        <v>2017</v>
      </c>
      <c r="Q35" s="1657">
        <v>2017</v>
      </c>
      <c r="R35" s="1643">
        <v>2016</v>
      </c>
    </row>
    <row r="36" spans="1:18" s="1579" customFormat="1" ht="15">
      <c r="A36" s="2028" t="s">
        <v>876</v>
      </c>
      <c r="B36" s="2029" t="s">
        <v>851</v>
      </c>
      <c r="C36" s="1708"/>
      <c r="D36" s="1700"/>
      <c r="E36" s="1700">
        <v>582</v>
      </c>
      <c r="F36" s="1697">
        <v>599</v>
      </c>
      <c r="G36" s="1638">
        <v>460</v>
      </c>
      <c r="H36" s="1644">
        <v>422</v>
      </c>
      <c r="I36" s="1644">
        <v>442</v>
      </c>
      <c r="J36" s="1639">
        <v>492</v>
      </c>
      <c r="K36" s="1640">
        <v>452</v>
      </c>
      <c r="L36" s="1644">
        <v>521</v>
      </c>
      <c r="M36" s="1644">
        <v>434</v>
      </c>
      <c r="N36" s="1639">
        <v>457</v>
      </c>
      <c r="O36" s="1635">
        <v>599</v>
      </c>
      <c r="P36" s="1608">
        <v>492</v>
      </c>
      <c r="Q36" s="1619">
        <v>492</v>
      </c>
      <c r="R36" s="1608">
        <v>457</v>
      </c>
    </row>
    <row r="37" spans="1:18" s="1579" customFormat="1" ht="15">
      <c r="A37" s="2009" t="s">
        <v>877</v>
      </c>
      <c r="B37" s="2010" t="s">
        <v>851</v>
      </c>
      <c r="C37" s="1709"/>
      <c r="D37" s="1715"/>
      <c r="E37" s="1701">
        <v>231</v>
      </c>
      <c r="F37" s="1698">
        <v>227</v>
      </c>
      <c r="G37" s="1619">
        <v>132</v>
      </c>
      <c r="H37" s="1452">
        <v>159</v>
      </c>
      <c r="I37" s="1452">
        <v>192</v>
      </c>
      <c r="J37" s="1629">
        <v>79</v>
      </c>
      <c r="K37" s="1624">
        <v>190</v>
      </c>
      <c r="L37" s="1452">
        <v>204</v>
      </c>
      <c r="M37" s="1452">
        <v>211</v>
      </c>
      <c r="N37" s="1629">
        <v>145</v>
      </c>
      <c r="O37" s="1662">
        <v>458</v>
      </c>
      <c r="P37" s="1608">
        <v>271</v>
      </c>
      <c r="Q37" s="1619">
        <v>562</v>
      </c>
      <c r="R37" s="1608">
        <v>750</v>
      </c>
    </row>
    <row r="38" spans="1:18" s="1579" customFormat="1" ht="15">
      <c r="A38" s="2009" t="s">
        <v>878</v>
      </c>
      <c r="B38" s="2010" t="s">
        <v>851</v>
      </c>
      <c r="C38" s="1710"/>
      <c r="D38" s="1716"/>
      <c r="E38" s="1701">
        <v>-27</v>
      </c>
      <c r="F38" s="1698">
        <v>-25</v>
      </c>
      <c r="G38" s="1619">
        <v>-4</v>
      </c>
      <c r="H38" s="1452">
        <v>-4</v>
      </c>
      <c r="I38" s="1452">
        <v>-5</v>
      </c>
      <c r="J38" s="1629">
        <v>-5</v>
      </c>
      <c r="K38" s="1624">
        <v>-4</v>
      </c>
      <c r="L38" s="1452">
        <v>-6</v>
      </c>
      <c r="M38" s="1452">
        <v>-6</v>
      </c>
      <c r="N38" s="1629">
        <v>-3</v>
      </c>
      <c r="O38" s="1742">
        <v>-52</v>
      </c>
      <c r="P38" s="1608">
        <v>-10</v>
      </c>
      <c r="Q38" s="1619">
        <v>-18</v>
      </c>
      <c r="R38" s="1608">
        <v>-19</v>
      </c>
    </row>
    <row r="39" spans="1:18" s="1579" customFormat="1" ht="15">
      <c r="A39" s="2030" t="s">
        <v>258</v>
      </c>
      <c r="B39" s="2031" t="s">
        <v>851</v>
      </c>
      <c r="C39" s="1710"/>
      <c r="D39" s="1716"/>
      <c r="E39" s="1701">
        <v>-103</v>
      </c>
      <c r="F39" s="1698">
        <v>-105</v>
      </c>
      <c r="G39" s="1619">
        <v>-86</v>
      </c>
      <c r="H39" s="1452">
        <v>-60</v>
      </c>
      <c r="I39" s="1452">
        <v>-121</v>
      </c>
      <c r="J39" s="1629">
        <v>-60</v>
      </c>
      <c r="K39" s="1624">
        <v>-80</v>
      </c>
      <c r="L39" s="1452">
        <v>-158</v>
      </c>
      <c r="M39" s="1452">
        <v>-66</v>
      </c>
      <c r="N39" s="1629">
        <v>-91</v>
      </c>
      <c r="O39" s="1742">
        <v>-208</v>
      </c>
      <c r="P39" s="1608">
        <v>-181</v>
      </c>
      <c r="Q39" s="1619">
        <v>-327</v>
      </c>
      <c r="R39" s="1608">
        <v>-395</v>
      </c>
    </row>
    <row r="40" spans="1:18" s="1579" customFormat="1" ht="15">
      <c r="A40" s="2021" t="s">
        <v>879</v>
      </c>
      <c r="B40" s="2022" t="s">
        <v>851</v>
      </c>
      <c r="C40" s="1711"/>
      <c r="D40" s="1701"/>
      <c r="E40" s="1701">
        <v>-15</v>
      </c>
      <c r="F40" s="1698">
        <v>0</v>
      </c>
      <c r="G40" s="1619">
        <v>0</v>
      </c>
      <c r="H40" s="1452">
        <v>0</v>
      </c>
      <c r="I40" s="1452">
        <v>0</v>
      </c>
      <c r="J40" s="1629">
        <v>0</v>
      </c>
      <c r="K40" s="1624">
        <v>0</v>
      </c>
      <c r="L40" s="1452">
        <v>0</v>
      </c>
      <c r="M40" s="1452">
        <v>0</v>
      </c>
      <c r="N40" s="1629">
        <v>0</v>
      </c>
      <c r="O40" s="1662">
        <v>-15</v>
      </c>
      <c r="P40" s="1608">
        <v>0</v>
      </c>
      <c r="Q40" s="1619">
        <v>0</v>
      </c>
      <c r="R40" s="1608">
        <v>0</v>
      </c>
    </row>
    <row r="41" spans="1:18" s="1579" customFormat="1" ht="15">
      <c r="A41" s="2009" t="s">
        <v>26</v>
      </c>
      <c r="B41" s="2010" t="s">
        <v>851</v>
      </c>
      <c r="C41" s="1711"/>
      <c r="D41" s="1701"/>
      <c r="E41" s="1701">
        <v>-84</v>
      </c>
      <c r="F41" s="1698">
        <v>-106</v>
      </c>
      <c r="G41" s="1619">
        <v>-126</v>
      </c>
      <c r="H41" s="1452">
        <v>-57</v>
      </c>
      <c r="I41" s="1452">
        <v>-87</v>
      </c>
      <c r="J41" s="1629">
        <v>-61</v>
      </c>
      <c r="K41" s="1624">
        <v>-66</v>
      </c>
      <c r="L41" s="1452">
        <v>-110</v>
      </c>
      <c r="M41" s="1452">
        <v>-50</v>
      </c>
      <c r="N41" s="1629">
        <v>-68</v>
      </c>
      <c r="O41" s="1662">
        <v>-190</v>
      </c>
      <c r="P41" s="1608">
        <v>-148</v>
      </c>
      <c r="Q41" s="1619">
        <v>-331</v>
      </c>
      <c r="R41" s="1608">
        <v>-294</v>
      </c>
    </row>
    <row r="42" spans="1:18" s="1579" customFormat="1" ht="15">
      <c r="A42" s="2009" t="s">
        <v>259</v>
      </c>
      <c r="B42" s="2010" t="s">
        <v>851</v>
      </c>
      <c r="C42" s="1711"/>
      <c r="D42" s="1701"/>
      <c r="E42" s="1701">
        <v>0</v>
      </c>
      <c r="F42" s="1698">
        <v>0</v>
      </c>
      <c r="G42" s="1619">
        <v>0</v>
      </c>
      <c r="H42" s="1452">
        <v>0</v>
      </c>
      <c r="I42" s="1452">
        <v>0</v>
      </c>
      <c r="J42" s="1629">
        <v>0</v>
      </c>
      <c r="K42" s="1624">
        <v>0</v>
      </c>
      <c r="L42" s="1452">
        <v>0</v>
      </c>
      <c r="M42" s="1452">
        <v>0</v>
      </c>
      <c r="N42" s="1629">
        <v>0</v>
      </c>
      <c r="O42" s="1662">
        <v>0</v>
      </c>
      <c r="P42" s="1608">
        <v>0</v>
      </c>
      <c r="Q42" s="1619">
        <v>0</v>
      </c>
      <c r="R42" s="1608">
        <v>0</v>
      </c>
    </row>
    <row r="43" spans="1:18" s="1579" customFormat="1" ht="15">
      <c r="A43" s="2038" t="s">
        <v>260</v>
      </c>
      <c r="B43" s="2039" t="s">
        <v>851</v>
      </c>
      <c r="C43" s="1712"/>
      <c r="D43" s="1702"/>
      <c r="E43" s="1702">
        <v>2</v>
      </c>
      <c r="F43" s="1699">
        <v>-8</v>
      </c>
      <c r="G43" s="1620">
        <v>4</v>
      </c>
      <c r="H43" s="1453">
        <v>0</v>
      </c>
      <c r="I43" s="1453">
        <v>1</v>
      </c>
      <c r="J43" s="1630">
        <v>-3</v>
      </c>
      <c r="K43" s="1625">
        <v>0</v>
      </c>
      <c r="L43" s="1453">
        <v>1</v>
      </c>
      <c r="M43" s="1453">
        <v>-2</v>
      </c>
      <c r="N43" s="1630">
        <v>-6</v>
      </c>
      <c r="O43" s="1662">
        <v>-6</v>
      </c>
      <c r="P43" s="1608">
        <v>-2</v>
      </c>
      <c r="Q43" s="1659">
        <v>2</v>
      </c>
      <c r="R43" s="1653">
        <v>-7</v>
      </c>
    </row>
    <row r="44" spans="1:18" s="1579" customFormat="1" ht="15.75" thickBot="1">
      <c r="A44" s="2040" t="s">
        <v>880</v>
      </c>
      <c r="B44" s="2041" t="s">
        <v>851</v>
      </c>
      <c r="C44" s="1713"/>
      <c r="D44" s="1706"/>
      <c r="E44" s="1696">
        <v>586</v>
      </c>
      <c r="F44" s="1737">
        <v>582</v>
      </c>
      <c r="G44" s="1623">
        <v>380</v>
      </c>
      <c r="H44" s="1612">
        <v>460</v>
      </c>
      <c r="I44" s="1612">
        <v>422</v>
      </c>
      <c r="J44" s="1633">
        <v>442</v>
      </c>
      <c r="K44" s="1628">
        <v>492</v>
      </c>
      <c r="L44" s="1612">
        <v>452</v>
      </c>
      <c r="M44" s="1612">
        <v>521</v>
      </c>
      <c r="N44" s="1633">
        <v>434</v>
      </c>
      <c r="O44" s="1617">
        <v>586</v>
      </c>
      <c r="P44" s="1663">
        <v>422</v>
      </c>
      <c r="Q44" s="1617">
        <v>380</v>
      </c>
      <c r="R44" s="1663">
        <v>492</v>
      </c>
    </row>
    <row r="45" spans="1:18" ht="15">
      <c r="A45" s="2035" t="s">
        <v>881</v>
      </c>
      <c r="B45" s="2035" t="s">
        <v>851</v>
      </c>
      <c r="C45" s="2036"/>
      <c r="D45" s="2036"/>
      <c r="E45" s="2036"/>
      <c r="F45" s="2036" t="s">
        <v>851</v>
      </c>
      <c r="G45" s="2036" t="s">
        <v>851</v>
      </c>
      <c r="H45" s="2036" t="s">
        <v>851</v>
      </c>
      <c r="I45" s="2036" t="s">
        <v>851</v>
      </c>
      <c r="J45" s="2036" t="s">
        <v>851</v>
      </c>
      <c r="K45" s="2036" t="s">
        <v>851</v>
      </c>
      <c r="L45" s="2036" t="s">
        <v>851</v>
      </c>
      <c r="M45" s="2036" t="s">
        <v>851</v>
      </c>
      <c r="N45" s="2036" t="s">
        <v>851</v>
      </c>
      <c r="O45" s="2036" t="s">
        <v>851</v>
      </c>
      <c r="P45" s="2036" t="s">
        <v>851</v>
      </c>
      <c r="Q45" s="2036" t="s">
        <v>851</v>
      </c>
      <c r="R45" s="2036" t="s">
        <v>851</v>
      </c>
    </row>
    <row r="46" spans="1:18" ht="14.25">
      <c r="A46" s="2037" t="s">
        <v>882</v>
      </c>
      <c r="B46" s="2037" t="s">
        <v>851</v>
      </c>
      <c r="C46" s="2037"/>
      <c r="D46" s="2037"/>
      <c r="E46" s="2037"/>
      <c r="F46" s="2037" t="s">
        <v>851</v>
      </c>
      <c r="G46" s="2037" t="s">
        <v>851</v>
      </c>
      <c r="H46" s="2037" t="s">
        <v>851</v>
      </c>
      <c r="I46" s="2037" t="s">
        <v>851</v>
      </c>
      <c r="J46" s="2037" t="s">
        <v>851</v>
      </c>
      <c r="K46" s="2037" t="s">
        <v>851</v>
      </c>
      <c r="L46" s="2037" t="s">
        <v>851</v>
      </c>
      <c r="M46" s="2037" t="s">
        <v>851</v>
      </c>
      <c r="N46" s="2037" t="s">
        <v>851</v>
      </c>
      <c r="O46" s="2037" t="s">
        <v>851</v>
      </c>
      <c r="P46" s="2037" t="s">
        <v>851</v>
      </c>
      <c r="Q46" s="2037" t="s">
        <v>851</v>
      </c>
      <c r="R46" s="2037" t="s">
        <v>851</v>
      </c>
    </row>
    <row r="47" spans="1:18" ht="14.25">
      <c r="A47" s="2037" t="s">
        <v>883</v>
      </c>
      <c r="B47" s="2037" t="s">
        <v>851</v>
      </c>
      <c r="C47" s="2037"/>
      <c r="D47" s="2037"/>
      <c r="E47" s="2037"/>
      <c r="F47" s="2037" t="s">
        <v>851</v>
      </c>
      <c r="G47" s="2037" t="s">
        <v>851</v>
      </c>
      <c r="H47" s="2037" t="s">
        <v>851</v>
      </c>
      <c r="I47" s="2037" t="s">
        <v>851</v>
      </c>
      <c r="J47" s="2037" t="s">
        <v>851</v>
      </c>
      <c r="K47" s="2037" t="s">
        <v>851</v>
      </c>
      <c r="L47" s="2037" t="s">
        <v>851</v>
      </c>
      <c r="M47" s="2037" t="s">
        <v>851</v>
      </c>
      <c r="N47" s="2037" t="s">
        <v>851</v>
      </c>
      <c r="O47" s="2037" t="s">
        <v>851</v>
      </c>
      <c r="P47" s="2037" t="s">
        <v>851</v>
      </c>
      <c r="Q47" s="2037" t="s">
        <v>851</v>
      </c>
      <c r="R47" s="2037" t="s">
        <v>851</v>
      </c>
    </row>
    <row r="48" spans="1:18" ht="14.25">
      <c r="A48" s="2037"/>
      <c r="B48" s="2037"/>
      <c r="C48" s="2037"/>
      <c r="D48" s="2037"/>
      <c r="E48" s="2037"/>
      <c r="F48" s="2037"/>
      <c r="G48" s="2037"/>
      <c r="H48" s="2037"/>
      <c r="I48" s="2037"/>
      <c r="J48" s="2037"/>
      <c r="K48" s="2037"/>
      <c r="L48" s="2037"/>
      <c r="M48" s="2037"/>
      <c r="N48" s="2037"/>
      <c r="O48" s="2037"/>
      <c r="P48" s="2037"/>
      <c r="Q48" s="2037"/>
      <c r="R48" s="2037"/>
    </row>
  </sheetData>
  <mergeCells count="49">
    <mergeCell ref="A45:R45"/>
    <mergeCell ref="A47:R47"/>
    <mergeCell ref="A48:R48"/>
    <mergeCell ref="A41:B41"/>
    <mergeCell ref="A42:B42"/>
    <mergeCell ref="A43:B43"/>
    <mergeCell ref="A44:B44"/>
    <mergeCell ref="A46:R46"/>
    <mergeCell ref="A31:B31"/>
    <mergeCell ref="A40:B40"/>
    <mergeCell ref="Q33:R33"/>
    <mergeCell ref="G34:J34"/>
    <mergeCell ref="K34:N34"/>
    <mergeCell ref="O34:P34"/>
    <mergeCell ref="Q34:R34"/>
    <mergeCell ref="A35:B35"/>
    <mergeCell ref="G33:N33"/>
    <mergeCell ref="A36:B36"/>
    <mergeCell ref="A37:B37"/>
    <mergeCell ref="A38:B38"/>
    <mergeCell ref="A39:B39"/>
    <mergeCell ref="C34:F34"/>
    <mergeCell ref="C33:F33"/>
    <mergeCell ref="A6:B6"/>
    <mergeCell ref="A7:B7"/>
    <mergeCell ref="A8:B8"/>
    <mergeCell ref="A12:B12"/>
    <mergeCell ref="A30:B30"/>
    <mergeCell ref="A24:B24"/>
    <mergeCell ref="A26:B26"/>
    <mergeCell ref="A29:B29"/>
    <mergeCell ref="A20:B20"/>
    <mergeCell ref="A25:B25"/>
    <mergeCell ref="A13:B13"/>
    <mergeCell ref="A14:B14"/>
    <mergeCell ref="A17:B17"/>
    <mergeCell ref="A18:B18"/>
    <mergeCell ref="A19:B19"/>
    <mergeCell ref="A5:B5"/>
    <mergeCell ref="A1:R1"/>
    <mergeCell ref="G3:N3"/>
    <mergeCell ref="Q3:R3"/>
    <mergeCell ref="A4:B4"/>
    <mergeCell ref="G4:J4"/>
    <mergeCell ref="K4:N4"/>
    <mergeCell ref="O4:P4"/>
    <mergeCell ref="Q4:R4"/>
    <mergeCell ref="C3:F3"/>
    <mergeCell ref="C4:F4"/>
  </mergeCells>
  <pageMargins left="0.39370078740157483" right="0.19685039370078741" top="0.43307086614173229" bottom="0.35433070866141736" header="0.31496062992125984" footer="0.19685039370078741"/>
  <pageSetup scale="64" orientation="landscape" r:id="rId1"/>
  <headerFooter>
    <oddFooter>&amp;L&amp;"MetaBookLF-Roman,Italique"National Bank of Canada - Supplementary Regulatory Capital Disclosure&amp;R&amp;"MetaBookLF-Roman,Italique"page &amp;P</oddFooter>
  </headerFooter>
  <drawing r:id="rId2"/>
  <legacyDrawing r:id="rId3"/>
  <oleObjects>
    <mc:AlternateContent xmlns:mc="http://schemas.openxmlformats.org/markup-compatibility/2006">
      <mc:Choice Requires="x14">
        <oleObject progId="Word.Document.8" shapeId="855041" r:id="rId4">
          <objectPr defaultSize="0" autoPict="0" r:id="rId5">
            <anchor moveWithCells="1">
              <from>
                <xdr:col>0</xdr:col>
                <xdr:colOff>66675</xdr:colOff>
                <xdr:row>0</xdr:row>
                <xdr:rowOff>66675</xdr:rowOff>
              </from>
              <to>
                <xdr:col>1</xdr:col>
                <xdr:colOff>0</xdr:colOff>
                <xdr:row>2</xdr:row>
                <xdr:rowOff>123825</xdr:rowOff>
              </to>
            </anchor>
          </objectPr>
        </oleObject>
      </mc:Choice>
      <mc:Fallback>
        <oleObject progId="Word.Document.8" shapeId="855041"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6">
    <tabColor rgb="FF0070C0"/>
    <pageSetUpPr fitToPage="1"/>
  </sheetPr>
  <dimension ref="A1:AY37"/>
  <sheetViews>
    <sheetView showZeros="0" zoomScale="75" zoomScaleNormal="75" zoomScaleSheetLayoutView="85" workbookViewId="0">
      <selection activeCell="D7" sqref="D7"/>
    </sheetView>
  </sheetViews>
  <sheetFormatPr defaultColWidth="8.88671875" defaultRowHeight="15"/>
  <cols>
    <col min="1" max="1" width="2.77734375" style="63" customWidth="1"/>
    <col min="2" max="3" width="18.77734375" style="63" customWidth="1"/>
    <col min="4" max="15" width="12.77734375" style="63" customWidth="1"/>
    <col min="16" max="16" width="1.88671875" style="63" customWidth="1"/>
    <col min="17" max="19" width="11.21875" style="63" customWidth="1"/>
    <col min="20" max="23" width="11.77734375" style="63" customWidth="1"/>
    <col min="24" max="24" width="12.77734375" style="63" customWidth="1"/>
    <col min="25" max="27" width="10.6640625" style="63" customWidth="1"/>
    <col min="28" max="28" width="12.77734375" style="63" customWidth="1"/>
    <col min="29" max="31" width="9.5546875" style="63" customWidth="1"/>
    <col min="32" max="32" width="11.6640625" style="63" customWidth="1"/>
    <col min="33" max="35" width="10.6640625" style="63" customWidth="1"/>
    <col min="36" max="36" width="11.5546875" style="63" customWidth="1"/>
    <col min="37" max="39" width="10.6640625" style="63" customWidth="1"/>
    <col min="40" max="16384" width="8.88671875" style="63"/>
  </cols>
  <sheetData>
    <row r="1" spans="1:51" ht="36" customHeight="1">
      <c r="A1" s="1832" t="s">
        <v>785</v>
      </c>
      <c r="B1" s="1832"/>
      <c r="C1" s="1832"/>
      <c r="D1" s="1832"/>
      <c r="E1" s="1832"/>
      <c r="F1" s="1832"/>
      <c r="G1" s="1832"/>
      <c r="H1" s="1832"/>
      <c r="I1" s="1832"/>
      <c r="J1" s="1832"/>
      <c r="K1" s="1832"/>
      <c r="L1" s="1832"/>
      <c r="M1" s="1832"/>
      <c r="N1" s="1832"/>
      <c r="O1" s="1832"/>
      <c r="P1" s="328"/>
      <c r="Q1" s="328"/>
      <c r="R1" s="328"/>
      <c r="S1" s="328"/>
      <c r="T1" s="328"/>
      <c r="U1" s="328"/>
      <c r="V1" s="328"/>
      <c r="W1" s="328"/>
      <c r="X1" s="329"/>
      <c r="Y1" s="329"/>
      <c r="Z1" s="329"/>
      <c r="AA1" s="329"/>
      <c r="AB1" s="328"/>
      <c r="AC1" s="328"/>
      <c r="AD1" s="328"/>
      <c r="AE1" s="328"/>
      <c r="AF1" s="328"/>
      <c r="AG1" s="328"/>
      <c r="AH1" s="328"/>
      <c r="AI1" s="328"/>
      <c r="AJ1" s="328"/>
      <c r="AK1" s="328"/>
      <c r="AL1" s="328"/>
      <c r="AM1" s="328"/>
    </row>
    <row r="2" spans="1:51" ht="12" customHeight="1" thickBot="1"/>
    <row r="3" spans="1:51" s="252" customFormat="1" ht="17.25" customHeight="1">
      <c r="D3" s="1848">
        <v>2018</v>
      </c>
      <c r="E3" s="1849"/>
      <c r="F3" s="1849"/>
      <c r="G3" s="1849"/>
      <c r="H3" s="1849"/>
      <c r="I3" s="1849"/>
      <c r="J3" s="1849"/>
      <c r="K3" s="1850"/>
      <c r="L3" s="1849">
        <v>2017</v>
      </c>
      <c r="M3" s="1849"/>
      <c r="N3" s="1849"/>
      <c r="O3" s="1850"/>
      <c r="T3" s="279"/>
      <c r="U3" s="279"/>
      <c r="V3" s="279"/>
      <c r="W3" s="279"/>
      <c r="X3" s="279"/>
      <c r="Y3" s="279"/>
      <c r="Z3" s="279"/>
      <c r="AA3" s="279"/>
      <c r="AB3" s="279"/>
      <c r="AC3" s="279"/>
      <c r="AD3" s="279"/>
      <c r="AE3" s="279"/>
      <c r="AF3" s="279"/>
      <c r="AG3" s="279"/>
      <c r="AH3" s="279"/>
      <c r="AI3" s="279"/>
      <c r="AJ3" s="279"/>
      <c r="AK3" s="279"/>
      <c r="AL3" s="279"/>
      <c r="AM3" s="279"/>
      <c r="AN3" s="254"/>
      <c r="AO3" s="254"/>
      <c r="AP3" s="254"/>
      <c r="AQ3" s="254"/>
      <c r="AR3" s="254"/>
      <c r="AS3" s="254"/>
      <c r="AT3" s="254"/>
      <c r="AU3" s="254"/>
    </row>
    <row r="4" spans="1:51" ht="17.25" customHeight="1" thickBot="1">
      <c r="A4" s="251" t="s">
        <v>127</v>
      </c>
      <c r="B4" s="251"/>
      <c r="C4" s="251"/>
      <c r="D4" s="2043" t="s">
        <v>3</v>
      </c>
      <c r="E4" s="1846"/>
      <c r="F4" s="1846"/>
      <c r="G4" s="1847"/>
      <c r="H4" s="2043" t="s">
        <v>4</v>
      </c>
      <c r="I4" s="1846"/>
      <c r="J4" s="1846"/>
      <c r="K4" s="1847"/>
      <c r="L4" s="2043" t="s">
        <v>1</v>
      </c>
      <c r="M4" s="1846"/>
      <c r="N4" s="1846"/>
      <c r="O4" s="1847"/>
      <c r="T4" s="2048"/>
      <c r="U4" s="2049"/>
      <c r="V4" s="2049"/>
      <c r="W4" s="2049"/>
      <c r="X4" s="2048"/>
      <c r="Y4" s="2049"/>
      <c r="Z4" s="2049"/>
      <c r="AA4" s="2049"/>
      <c r="AB4" s="2048"/>
      <c r="AC4" s="2049"/>
      <c r="AD4" s="2049"/>
      <c r="AE4" s="2049"/>
      <c r="AF4" s="2048"/>
      <c r="AG4" s="2048"/>
      <c r="AH4" s="2048"/>
      <c r="AI4" s="2048"/>
      <c r="AJ4" s="2048"/>
      <c r="AK4" s="2048"/>
      <c r="AL4" s="2048"/>
      <c r="AM4" s="2048"/>
      <c r="AN4" s="2048"/>
      <c r="AO4" s="2049"/>
      <c r="AP4" s="2049"/>
      <c r="AQ4" s="2049"/>
      <c r="AR4" s="61"/>
      <c r="AS4" s="61"/>
      <c r="AT4" s="61"/>
      <c r="AU4" s="61"/>
      <c r="AV4" s="61"/>
      <c r="AW4" s="61"/>
      <c r="AX4" s="61"/>
      <c r="AY4" s="61"/>
    </row>
    <row r="5" spans="1:51" ht="17.25" customHeight="1">
      <c r="A5" s="330"/>
      <c r="B5" s="331"/>
      <c r="C5" s="331"/>
      <c r="D5" s="1157" t="s">
        <v>64</v>
      </c>
      <c r="E5" s="1158" t="s">
        <v>65</v>
      </c>
      <c r="F5" s="1159" t="s">
        <v>66</v>
      </c>
      <c r="G5" s="1160" t="s">
        <v>5</v>
      </c>
      <c r="H5" s="1157" t="s">
        <v>64</v>
      </c>
      <c r="I5" s="1158" t="s">
        <v>65</v>
      </c>
      <c r="J5" s="1159" t="s">
        <v>66</v>
      </c>
      <c r="K5" s="1160" t="s">
        <v>5</v>
      </c>
      <c r="L5" s="1157" t="s">
        <v>64</v>
      </c>
      <c r="M5" s="1158" t="s">
        <v>65</v>
      </c>
      <c r="N5" s="1159" t="s">
        <v>66</v>
      </c>
      <c r="O5" s="1160" t="s">
        <v>5</v>
      </c>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61"/>
      <c r="AS5" s="61"/>
      <c r="AT5" s="61"/>
      <c r="AU5" s="61"/>
      <c r="AV5" s="61"/>
      <c r="AW5" s="61"/>
      <c r="AX5" s="61"/>
      <c r="AY5" s="61"/>
    </row>
    <row r="6" spans="1:51" ht="17.25" customHeight="1">
      <c r="A6" s="333" t="s">
        <v>9</v>
      </c>
      <c r="B6" s="251"/>
      <c r="C6" s="251"/>
      <c r="D6" s="334"/>
      <c r="E6" s="335"/>
      <c r="F6" s="336"/>
      <c r="G6" s="337"/>
      <c r="H6" s="334"/>
      <c r="I6" s="335"/>
      <c r="J6" s="336"/>
      <c r="K6" s="337"/>
      <c r="L6" s="334"/>
      <c r="M6" s="335"/>
      <c r="N6" s="336"/>
      <c r="O6" s="337"/>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61"/>
      <c r="AS6" s="61"/>
      <c r="AT6" s="61"/>
      <c r="AU6" s="61"/>
      <c r="AV6" s="61"/>
      <c r="AW6" s="61"/>
      <c r="AX6" s="61"/>
      <c r="AY6" s="61"/>
    </row>
    <row r="7" spans="1:51" ht="17.25" customHeight="1">
      <c r="A7" s="199"/>
      <c r="B7" s="251" t="s">
        <v>36</v>
      </c>
      <c r="C7" s="251"/>
      <c r="D7" s="755">
        <v>29510</v>
      </c>
      <c r="E7" s="756">
        <v>17661</v>
      </c>
      <c r="F7" s="757">
        <v>267</v>
      </c>
      <c r="G7" s="758">
        <v>47438</v>
      </c>
      <c r="H7" s="755">
        <v>29240</v>
      </c>
      <c r="I7" s="756">
        <v>17218</v>
      </c>
      <c r="J7" s="757">
        <v>253</v>
      </c>
      <c r="K7" s="758">
        <v>46711</v>
      </c>
      <c r="L7" s="755">
        <v>29363</v>
      </c>
      <c r="M7" s="756">
        <v>16942</v>
      </c>
      <c r="N7" s="757">
        <v>298</v>
      </c>
      <c r="O7" s="758">
        <v>46603</v>
      </c>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61"/>
      <c r="AS7" s="61"/>
      <c r="AT7" s="61"/>
      <c r="AU7" s="61"/>
      <c r="AV7" s="61"/>
      <c r="AW7" s="61"/>
      <c r="AX7" s="61"/>
      <c r="AY7" s="61"/>
    </row>
    <row r="8" spans="1:51" ht="17.25" customHeight="1">
      <c r="A8" s="333"/>
      <c r="B8" s="251" t="s">
        <v>34</v>
      </c>
      <c r="C8" s="251"/>
      <c r="D8" s="755">
        <v>6130</v>
      </c>
      <c r="E8" s="756">
        <v>0</v>
      </c>
      <c r="F8" s="757">
        <v>0</v>
      </c>
      <c r="G8" s="758">
        <v>6130</v>
      </c>
      <c r="H8" s="755">
        <v>6070</v>
      </c>
      <c r="I8" s="756">
        <v>0</v>
      </c>
      <c r="J8" s="757">
        <v>0</v>
      </c>
      <c r="K8" s="758">
        <v>6070</v>
      </c>
      <c r="L8" s="755">
        <v>6196</v>
      </c>
      <c r="M8" s="756">
        <v>0</v>
      </c>
      <c r="N8" s="757">
        <v>0</v>
      </c>
      <c r="O8" s="758">
        <v>6196</v>
      </c>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61"/>
      <c r="AS8" s="61"/>
      <c r="AT8" s="61"/>
      <c r="AU8" s="61"/>
      <c r="AV8" s="61"/>
      <c r="AW8" s="61"/>
      <c r="AX8" s="61"/>
      <c r="AY8" s="61"/>
    </row>
    <row r="9" spans="1:51" ht="17.25" customHeight="1">
      <c r="A9" s="333"/>
      <c r="B9" s="251" t="s">
        <v>35</v>
      </c>
      <c r="C9" s="251"/>
      <c r="D9" s="759">
        <v>5249</v>
      </c>
      <c r="E9" s="756">
        <v>3206</v>
      </c>
      <c r="F9" s="757">
        <v>2507</v>
      </c>
      <c r="G9" s="758">
        <v>10962</v>
      </c>
      <c r="H9" s="759">
        <v>5267</v>
      </c>
      <c r="I9" s="756">
        <v>3050</v>
      </c>
      <c r="J9" s="757">
        <v>2479</v>
      </c>
      <c r="K9" s="758">
        <v>10796</v>
      </c>
      <c r="L9" s="759">
        <v>5269</v>
      </c>
      <c r="M9" s="756">
        <v>2982</v>
      </c>
      <c r="N9" s="757">
        <v>2459</v>
      </c>
      <c r="O9" s="758">
        <v>10710</v>
      </c>
      <c r="T9" s="340"/>
      <c r="U9" s="339"/>
      <c r="V9" s="339"/>
      <c r="W9" s="339"/>
      <c r="X9" s="340"/>
      <c r="Y9" s="339"/>
      <c r="Z9" s="339"/>
      <c r="AA9" s="339"/>
      <c r="AB9" s="340"/>
      <c r="AC9" s="339"/>
      <c r="AD9" s="339"/>
      <c r="AE9" s="339"/>
      <c r="AF9" s="340"/>
      <c r="AG9" s="339"/>
      <c r="AH9" s="339"/>
      <c r="AI9" s="339"/>
      <c r="AJ9" s="340"/>
      <c r="AK9" s="339"/>
      <c r="AL9" s="339"/>
      <c r="AM9" s="339"/>
      <c r="AN9" s="340"/>
      <c r="AO9" s="339"/>
      <c r="AP9" s="339"/>
      <c r="AQ9" s="339"/>
      <c r="AR9" s="61"/>
      <c r="AS9" s="61"/>
      <c r="AT9" s="61"/>
      <c r="AU9" s="61"/>
      <c r="AV9" s="61"/>
      <c r="AW9" s="61"/>
      <c r="AX9" s="61"/>
      <c r="AY9" s="61"/>
    </row>
    <row r="10" spans="1:51" ht="17.25" customHeight="1">
      <c r="A10" s="341"/>
      <c r="B10" s="342"/>
      <c r="C10" s="342"/>
      <c r="D10" s="760">
        <v>40889</v>
      </c>
      <c r="E10" s="761">
        <v>20867</v>
      </c>
      <c r="F10" s="762">
        <v>2774</v>
      </c>
      <c r="G10" s="763">
        <v>64530</v>
      </c>
      <c r="H10" s="760">
        <v>40577</v>
      </c>
      <c r="I10" s="761">
        <v>20268</v>
      </c>
      <c r="J10" s="762">
        <v>2732</v>
      </c>
      <c r="K10" s="763">
        <v>63577</v>
      </c>
      <c r="L10" s="760">
        <v>40828</v>
      </c>
      <c r="M10" s="761">
        <v>19924</v>
      </c>
      <c r="N10" s="762">
        <v>2757</v>
      </c>
      <c r="O10" s="763">
        <v>63509</v>
      </c>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61"/>
      <c r="AS10" s="61"/>
      <c r="AT10" s="61"/>
      <c r="AU10" s="61"/>
      <c r="AV10" s="61"/>
      <c r="AW10" s="61"/>
      <c r="AX10" s="61"/>
      <c r="AY10" s="61"/>
    </row>
    <row r="11" spans="1:51" ht="17.25" customHeight="1">
      <c r="A11" s="2044" t="s">
        <v>50</v>
      </c>
      <c r="B11" s="2045"/>
      <c r="C11" s="2045"/>
      <c r="D11" s="764"/>
      <c r="E11" s="765"/>
      <c r="F11" s="766"/>
      <c r="G11" s="767"/>
      <c r="H11" s="764"/>
      <c r="I11" s="765"/>
      <c r="J11" s="766"/>
      <c r="K11" s="767"/>
      <c r="L11" s="764"/>
      <c r="M11" s="765"/>
      <c r="N11" s="766"/>
      <c r="O11" s="767"/>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61"/>
      <c r="AS11" s="61"/>
      <c r="AT11" s="61"/>
      <c r="AU11" s="61"/>
      <c r="AV11" s="61"/>
      <c r="AW11" s="61"/>
      <c r="AX11" s="61"/>
      <c r="AY11" s="61"/>
    </row>
    <row r="12" spans="1:51" ht="17.25" customHeight="1">
      <c r="A12" s="199"/>
      <c r="B12" s="251" t="s">
        <v>19</v>
      </c>
      <c r="C12" s="251"/>
      <c r="D12" s="755">
        <v>55864</v>
      </c>
      <c r="E12" s="756">
        <v>23072</v>
      </c>
      <c r="F12" s="757">
        <v>2348</v>
      </c>
      <c r="G12" s="758">
        <v>81284</v>
      </c>
      <c r="H12" s="755">
        <v>54213</v>
      </c>
      <c r="I12" s="756">
        <v>21637</v>
      </c>
      <c r="J12" s="757">
        <v>2194</v>
      </c>
      <c r="K12" s="758">
        <v>78044</v>
      </c>
      <c r="L12" s="755">
        <v>50772</v>
      </c>
      <c r="M12" s="756">
        <v>20888</v>
      </c>
      <c r="N12" s="757">
        <v>2004</v>
      </c>
      <c r="O12" s="758">
        <v>73664</v>
      </c>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61"/>
      <c r="AS12" s="61"/>
      <c r="AT12" s="61"/>
      <c r="AU12" s="61"/>
      <c r="AV12" s="61"/>
      <c r="AW12" s="61"/>
      <c r="AX12" s="61"/>
      <c r="AY12" s="61"/>
    </row>
    <row r="13" spans="1:51" ht="17.25" customHeight="1">
      <c r="A13" s="199"/>
      <c r="B13" s="251" t="s">
        <v>56</v>
      </c>
      <c r="C13" s="251"/>
      <c r="D13" s="755">
        <v>55678</v>
      </c>
      <c r="E13" s="756">
        <v>14878</v>
      </c>
      <c r="F13" s="757">
        <v>3464</v>
      </c>
      <c r="G13" s="758">
        <v>74020</v>
      </c>
      <c r="H13" s="755">
        <v>54311</v>
      </c>
      <c r="I13" s="756">
        <v>15319</v>
      </c>
      <c r="J13" s="757">
        <v>3882</v>
      </c>
      <c r="K13" s="758">
        <v>73512</v>
      </c>
      <c r="L13" s="755">
        <v>45631</v>
      </c>
      <c r="M13" s="756">
        <v>13601</v>
      </c>
      <c r="N13" s="757">
        <v>4309</v>
      </c>
      <c r="O13" s="758">
        <v>63541</v>
      </c>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61"/>
      <c r="AS13" s="61"/>
      <c r="AT13" s="61"/>
      <c r="AU13" s="61"/>
      <c r="AV13" s="61"/>
      <c r="AW13" s="61"/>
      <c r="AX13" s="61"/>
      <c r="AY13" s="61"/>
    </row>
    <row r="14" spans="1:51" ht="17.25" customHeight="1">
      <c r="A14" s="199"/>
      <c r="B14" s="251" t="s">
        <v>145</v>
      </c>
      <c r="C14" s="251"/>
      <c r="D14" s="755">
        <v>63623</v>
      </c>
      <c r="E14" s="756">
        <v>2105</v>
      </c>
      <c r="F14" s="757">
        <v>59</v>
      </c>
      <c r="G14" s="758">
        <v>65787</v>
      </c>
      <c r="H14" s="755">
        <v>56849</v>
      </c>
      <c r="I14" s="756">
        <v>2142</v>
      </c>
      <c r="J14" s="757">
        <v>36</v>
      </c>
      <c r="K14" s="758">
        <v>59027</v>
      </c>
      <c r="L14" s="755">
        <v>55450</v>
      </c>
      <c r="M14" s="756">
        <v>2466</v>
      </c>
      <c r="N14" s="757">
        <v>30</v>
      </c>
      <c r="O14" s="758">
        <v>57946</v>
      </c>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61"/>
      <c r="AS14" s="61"/>
      <c r="AT14" s="61"/>
      <c r="AU14" s="61"/>
      <c r="AV14" s="61"/>
      <c r="AW14" s="61"/>
      <c r="AX14" s="61"/>
      <c r="AY14" s="61"/>
    </row>
    <row r="15" spans="1:51" ht="17.25" customHeight="1">
      <c r="A15" s="2046"/>
      <c r="B15" s="2047"/>
      <c r="C15" s="2047"/>
      <c r="D15" s="768">
        <v>175165</v>
      </c>
      <c r="E15" s="761">
        <v>40055</v>
      </c>
      <c r="F15" s="762">
        <v>5871</v>
      </c>
      <c r="G15" s="763">
        <v>221091</v>
      </c>
      <c r="H15" s="768">
        <v>165373</v>
      </c>
      <c r="I15" s="761">
        <v>39098</v>
      </c>
      <c r="J15" s="762">
        <v>6112</v>
      </c>
      <c r="K15" s="763">
        <v>210583</v>
      </c>
      <c r="L15" s="768">
        <v>151853</v>
      </c>
      <c r="M15" s="761">
        <v>36955</v>
      </c>
      <c r="N15" s="762">
        <v>6343</v>
      </c>
      <c r="O15" s="763">
        <v>195151</v>
      </c>
      <c r="T15" s="345"/>
      <c r="U15" s="343"/>
      <c r="V15" s="343"/>
      <c r="W15" s="343"/>
      <c r="X15" s="345"/>
      <c r="Y15" s="343"/>
      <c r="Z15" s="343"/>
      <c r="AA15" s="343"/>
      <c r="AB15" s="345"/>
      <c r="AC15" s="343"/>
      <c r="AD15" s="343"/>
      <c r="AE15" s="343"/>
      <c r="AF15" s="345"/>
      <c r="AG15" s="343"/>
      <c r="AH15" s="343"/>
      <c r="AI15" s="343"/>
      <c r="AJ15" s="345"/>
      <c r="AK15" s="343"/>
      <c r="AL15" s="343"/>
      <c r="AM15" s="343"/>
      <c r="AN15" s="345"/>
      <c r="AO15" s="343"/>
      <c r="AP15" s="343"/>
      <c r="AQ15" s="343"/>
      <c r="AR15" s="61"/>
      <c r="AS15" s="61"/>
      <c r="AT15" s="61"/>
      <c r="AU15" s="61"/>
      <c r="AV15" s="61"/>
      <c r="AW15" s="61"/>
      <c r="AX15" s="61"/>
      <c r="AY15" s="61"/>
    </row>
    <row r="16" spans="1:51" ht="17.25" customHeight="1">
      <c r="A16" s="346" t="s">
        <v>51</v>
      </c>
      <c r="B16" s="347"/>
      <c r="C16" s="347"/>
      <c r="D16" s="769">
        <v>2058</v>
      </c>
      <c r="E16" s="770">
        <v>4721</v>
      </c>
      <c r="F16" s="771">
        <v>1704</v>
      </c>
      <c r="G16" s="772">
        <v>8483</v>
      </c>
      <c r="H16" s="769">
        <v>2056</v>
      </c>
      <c r="I16" s="770">
        <v>5546</v>
      </c>
      <c r="J16" s="771">
        <v>1851</v>
      </c>
      <c r="K16" s="772">
        <v>9453</v>
      </c>
      <c r="L16" s="769">
        <v>1420</v>
      </c>
      <c r="M16" s="770">
        <v>4884</v>
      </c>
      <c r="N16" s="771">
        <v>1827</v>
      </c>
      <c r="O16" s="772">
        <v>8131</v>
      </c>
      <c r="T16" s="345"/>
      <c r="U16" s="343"/>
      <c r="V16" s="343"/>
      <c r="W16" s="343"/>
      <c r="X16" s="345"/>
      <c r="Y16" s="343"/>
      <c r="Z16" s="343"/>
      <c r="AA16" s="343"/>
      <c r="AB16" s="345"/>
      <c r="AC16" s="343"/>
      <c r="AD16" s="343"/>
      <c r="AE16" s="343"/>
      <c r="AF16" s="345"/>
      <c r="AG16" s="343"/>
      <c r="AH16" s="343"/>
      <c r="AI16" s="343"/>
      <c r="AJ16" s="345"/>
      <c r="AK16" s="343"/>
      <c r="AL16" s="343"/>
      <c r="AM16" s="343"/>
      <c r="AN16" s="345"/>
      <c r="AO16" s="343"/>
      <c r="AP16" s="343"/>
      <c r="AQ16" s="343"/>
      <c r="AR16" s="61"/>
      <c r="AS16" s="61"/>
      <c r="AT16" s="61"/>
      <c r="AU16" s="61"/>
      <c r="AV16" s="61"/>
      <c r="AW16" s="61"/>
      <c r="AX16" s="61"/>
      <c r="AY16" s="61"/>
    </row>
    <row r="17" spans="1:51" ht="17.25" customHeight="1" thickBot="1">
      <c r="A17" s="348" t="s">
        <v>5</v>
      </c>
      <c r="B17" s="349"/>
      <c r="C17" s="349"/>
      <c r="D17" s="773">
        <v>218112</v>
      </c>
      <c r="E17" s="774">
        <v>65643</v>
      </c>
      <c r="F17" s="775">
        <v>10349</v>
      </c>
      <c r="G17" s="776">
        <v>294104</v>
      </c>
      <c r="H17" s="773">
        <v>208006</v>
      </c>
      <c r="I17" s="774">
        <v>64912</v>
      </c>
      <c r="J17" s="775">
        <v>10695</v>
      </c>
      <c r="K17" s="776">
        <v>283613</v>
      </c>
      <c r="L17" s="773">
        <v>194101</v>
      </c>
      <c r="M17" s="774">
        <v>61763</v>
      </c>
      <c r="N17" s="775">
        <v>10927</v>
      </c>
      <c r="O17" s="776">
        <v>266791</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61"/>
      <c r="AS17" s="61"/>
      <c r="AT17" s="61"/>
      <c r="AU17" s="61"/>
      <c r="AV17" s="61"/>
      <c r="AW17" s="61"/>
      <c r="AX17" s="61"/>
      <c r="AY17" s="61"/>
    </row>
    <row r="18" spans="1:51" ht="17.25" customHeight="1" thickBot="1">
      <c r="L18" s="61"/>
      <c r="M18" s="61"/>
      <c r="N18" s="61"/>
      <c r="O18" s="61"/>
      <c r="P18" s="61"/>
      <c r="Q18" s="61"/>
      <c r="R18" s="61"/>
      <c r="S18" s="61"/>
      <c r="T18" s="61"/>
      <c r="U18" s="61"/>
      <c r="V18" s="61"/>
      <c r="W18" s="61"/>
    </row>
    <row r="19" spans="1:51" ht="17.25" customHeight="1">
      <c r="D19" s="1848">
        <v>2017</v>
      </c>
      <c r="E19" s="1849"/>
      <c r="F19" s="1849"/>
      <c r="G19" s="1849"/>
      <c r="H19" s="1849"/>
      <c r="I19" s="1849"/>
      <c r="J19" s="1849"/>
      <c r="K19" s="1849"/>
      <c r="L19" s="1849"/>
      <c r="M19" s="1849"/>
      <c r="N19" s="1849"/>
      <c r="O19" s="1850"/>
      <c r="P19" s="61"/>
      <c r="Q19" s="61"/>
      <c r="R19" s="61"/>
      <c r="S19" s="61"/>
      <c r="T19" s="61"/>
      <c r="U19" s="61"/>
      <c r="V19" s="61"/>
      <c r="W19" s="61"/>
    </row>
    <row r="20" spans="1:51" ht="17.25" customHeight="1" thickBot="1">
      <c r="A20" s="251" t="s">
        <v>127</v>
      </c>
      <c r="D20" s="2043" t="s">
        <v>2</v>
      </c>
      <c r="E20" s="1846"/>
      <c r="F20" s="1846"/>
      <c r="G20" s="1847"/>
      <c r="H20" s="2043" t="s">
        <v>3</v>
      </c>
      <c r="I20" s="1846"/>
      <c r="J20" s="1846"/>
      <c r="K20" s="1847"/>
      <c r="L20" s="2043" t="s">
        <v>4</v>
      </c>
      <c r="M20" s="1846"/>
      <c r="N20" s="1846"/>
      <c r="O20" s="1847"/>
      <c r="P20" s="61"/>
      <c r="Q20" s="61"/>
      <c r="R20" s="61"/>
      <c r="S20" s="61"/>
      <c r="T20" s="61"/>
      <c r="U20" s="61"/>
      <c r="V20" s="61"/>
      <c r="W20" s="61"/>
    </row>
    <row r="21" spans="1:51" ht="17.25" customHeight="1">
      <c r="A21" s="330"/>
      <c r="B21" s="331"/>
      <c r="C21" s="331"/>
      <c r="D21" s="1157" t="s">
        <v>64</v>
      </c>
      <c r="E21" s="1158" t="s">
        <v>65</v>
      </c>
      <c r="F21" s="1159" t="s">
        <v>66</v>
      </c>
      <c r="G21" s="1160" t="s">
        <v>5</v>
      </c>
      <c r="H21" s="1157" t="s">
        <v>64</v>
      </c>
      <c r="I21" s="1158" t="s">
        <v>65</v>
      </c>
      <c r="J21" s="1159" t="s">
        <v>66</v>
      </c>
      <c r="K21" s="1160" t="s">
        <v>5</v>
      </c>
      <c r="L21" s="1157" t="s">
        <v>64</v>
      </c>
      <c r="M21" s="1158" t="s">
        <v>65</v>
      </c>
      <c r="N21" s="1159" t="s">
        <v>66</v>
      </c>
      <c r="O21" s="1160" t="s">
        <v>5</v>
      </c>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c r="AM21" s="351"/>
    </row>
    <row r="22" spans="1:51" ht="17.25" customHeight="1">
      <c r="A22" s="333" t="s">
        <v>9</v>
      </c>
      <c r="B22" s="251"/>
      <c r="C22" s="251"/>
      <c r="D22" s="334"/>
      <c r="E22" s="335"/>
      <c r="F22" s="336"/>
      <c r="G22" s="337"/>
      <c r="H22" s="334"/>
      <c r="I22" s="335"/>
      <c r="J22" s="336"/>
      <c r="K22" s="337"/>
      <c r="L22" s="334"/>
      <c r="M22" s="335"/>
      <c r="N22" s="336"/>
      <c r="O22" s="337"/>
    </row>
    <row r="23" spans="1:51" ht="17.25" customHeight="1">
      <c r="A23" s="199"/>
      <c r="B23" s="251" t="s">
        <v>36</v>
      </c>
      <c r="C23" s="251"/>
      <c r="D23" s="755">
        <v>27830</v>
      </c>
      <c r="E23" s="756">
        <v>16658</v>
      </c>
      <c r="F23" s="757">
        <v>308</v>
      </c>
      <c r="G23" s="758">
        <v>44796</v>
      </c>
      <c r="H23" s="755">
        <v>26504</v>
      </c>
      <c r="I23" s="756">
        <v>15725</v>
      </c>
      <c r="J23" s="757">
        <v>264</v>
      </c>
      <c r="K23" s="758">
        <v>42493</v>
      </c>
      <c r="L23" s="755">
        <v>26437</v>
      </c>
      <c r="M23" s="756">
        <v>16037</v>
      </c>
      <c r="N23" s="757">
        <v>255</v>
      </c>
      <c r="O23" s="758">
        <v>42729</v>
      </c>
    </row>
    <row r="24" spans="1:51" ht="17.25" customHeight="1">
      <c r="A24" s="333"/>
      <c r="B24" s="251" t="s">
        <v>34</v>
      </c>
      <c r="C24" s="251"/>
      <c r="D24" s="755">
        <v>6027</v>
      </c>
      <c r="E24" s="756">
        <v>0</v>
      </c>
      <c r="F24" s="757">
        <v>0</v>
      </c>
      <c r="G24" s="758">
        <v>6027</v>
      </c>
      <c r="H24" s="755">
        <v>5844</v>
      </c>
      <c r="I24" s="756">
        <v>0</v>
      </c>
      <c r="J24" s="757">
        <v>0</v>
      </c>
      <c r="K24" s="758">
        <v>5844</v>
      </c>
      <c r="L24" s="755">
        <v>5633</v>
      </c>
      <c r="M24" s="756">
        <v>0</v>
      </c>
      <c r="N24" s="757">
        <v>0</v>
      </c>
      <c r="O24" s="758">
        <v>5633</v>
      </c>
    </row>
    <row r="25" spans="1:51" ht="17.25" customHeight="1">
      <c r="A25" s="333"/>
      <c r="B25" s="251" t="s">
        <v>35</v>
      </c>
      <c r="C25" s="251"/>
      <c r="D25" s="759">
        <v>5334</v>
      </c>
      <c r="E25" s="756">
        <v>2932</v>
      </c>
      <c r="F25" s="757">
        <v>2419</v>
      </c>
      <c r="G25" s="758">
        <v>10685</v>
      </c>
      <c r="H25" s="759">
        <v>5279</v>
      </c>
      <c r="I25" s="756">
        <v>2941</v>
      </c>
      <c r="J25" s="757">
        <v>2280</v>
      </c>
      <c r="K25" s="758">
        <v>10500</v>
      </c>
      <c r="L25" s="759">
        <v>5232</v>
      </c>
      <c r="M25" s="756">
        <v>2844</v>
      </c>
      <c r="N25" s="757">
        <v>2183</v>
      </c>
      <c r="O25" s="758">
        <v>10259</v>
      </c>
    </row>
    <row r="26" spans="1:51" ht="17.25" customHeight="1">
      <c r="A26" s="341"/>
      <c r="B26" s="342"/>
      <c r="C26" s="342"/>
      <c r="D26" s="760">
        <v>39191</v>
      </c>
      <c r="E26" s="761">
        <v>19590</v>
      </c>
      <c r="F26" s="762">
        <v>2727</v>
      </c>
      <c r="G26" s="763">
        <v>61508</v>
      </c>
      <c r="H26" s="760">
        <v>37627</v>
      </c>
      <c r="I26" s="761">
        <v>18666</v>
      </c>
      <c r="J26" s="762">
        <v>2544</v>
      </c>
      <c r="K26" s="763">
        <v>58837</v>
      </c>
      <c r="L26" s="760">
        <v>37302</v>
      </c>
      <c r="M26" s="761">
        <v>18881</v>
      </c>
      <c r="N26" s="762">
        <v>2438</v>
      </c>
      <c r="O26" s="763">
        <v>58621</v>
      </c>
    </row>
    <row r="27" spans="1:51" ht="17.25" customHeight="1">
      <c r="A27" s="2044" t="s">
        <v>50</v>
      </c>
      <c r="B27" s="2045"/>
      <c r="C27" s="2045"/>
      <c r="D27" s="764"/>
      <c r="E27" s="765"/>
      <c r="F27" s="766"/>
      <c r="G27" s="767"/>
      <c r="H27" s="764"/>
      <c r="I27" s="765"/>
      <c r="J27" s="766"/>
      <c r="K27" s="767"/>
      <c r="L27" s="764"/>
      <c r="M27" s="765"/>
      <c r="N27" s="766"/>
      <c r="O27" s="767"/>
    </row>
    <row r="28" spans="1:51" ht="17.25" customHeight="1">
      <c r="A28" s="199"/>
      <c r="B28" s="251" t="s">
        <v>19</v>
      </c>
      <c r="C28" s="251"/>
      <c r="D28" s="755">
        <v>48987</v>
      </c>
      <c r="E28" s="756">
        <v>19784</v>
      </c>
      <c r="F28" s="757">
        <v>1719</v>
      </c>
      <c r="G28" s="758">
        <v>70490</v>
      </c>
      <c r="H28" s="755">
        <v>48010</v>
      </c>
      <c r="I28" s="756">
        <v>20811</v>
      </c>
      <c r="J28" s="757">
        <v>1812</v>
      </c>
      <c r="K28" s="758">
        <v>70633</v>
      </c>
      <c r="L28" s="755">
        <v>48276</v>
      </c>
      <c r="M28" s="756">
        <v>18534</v>
      </c>
      <c r="N28" s="757">
        <v>2062</v>
      </c>
      <c r="O28" s="758">
        <v>68872</v>
      </c>
    </row>
    <row r="29" spans="1:51" ht="17.25" customHeight="1">
      <c r="A29" s="199"/>
      <c r="B29" s="251" t="s">
        <v>56</v>
      </c>
      <c r="C29" s="251"/>
      <c r="D29" s="755">
        <v>41397</v>
      </c>
      <c r="E29" s="756">
        <v>13067</v>
      </c>
      <c r="F29" s="757">
        <v>4270</v>
      </c>
      <c r="G29" s="758">
        <v>58734</v>
      </c>
      <c r="H29" s="755">
        <v>43626</v>
      </c>
      <c r="I29" s="756">
        <v>13043</v>
      </c>
      <c r="J29" s="757">
        <v>4874</v>
      </c>
      <c r="K29" s="758">
        <v>61543</v>
      </c>
      <c r="L29" s="755">
        <v>45614</v>
      </c>
      <c r="M29" s="756">
        <v>11990</v>
      </c>
      <c r="N29" s="757">
        <v>5041</v>
      </c>
      <c r="O29" s="758">
        <v>62645</v>
      </c>
    </row>
    <row r="30" spans="1:51" ht="17.25" customHeight="1">
      <c r="A30" s="199"/>
      <c r="B30" s="251" t="s">
        <v>145</v>
      </c>
      <c r="C30" s="251"/>
      <c r="D30" s="755">
        <v>50184</v>
      </c>
      <c r="E30" s="756">
        <v>2535</v>
      </c>
      <c r="F30" s="757">
        <v>31</v>
      </c>
      <c r="G30" s="758">
        <v>52750</v>
      </c>
      <c r="H30" s="755">
        <v>56265</v>
      </c>
      <c r="I30" s="756">
        <v>881</v>
      </c>
      <c r="J30" s="757">
        <v>39</v>
      </c>
      <c r="K30" s="758">
        <v>57185</v>
      </c>
      <c r="L30" s="755">
        <v>48068</v>
      </c>
      <c r="M30" s="756">
        <v>990</v>
      </c>
      <c r="N30" s="757">
        <v>15</v>
      </c>
      <c r="O30" s="758">
        <v>49073</v>
      </c>
    </row>
    <row r="31" spans="1:51" ht="17.25" customHeight="1">
      <c r="A31" s="2046"/>
      <c r="B31" s="2047"/>
      <c r="C31" s="2047"/>
      <c r="D31" s="768">
        <v>140568</v>
      </c>
      <c r="E31" s="761">
        <v>35386</v>
      </c>
      <c r="F31" s="762">
        <v>6020</v>
      </c>
      <c r="G31" s="763">
        <v>181974</v>
      </c>
      <c r="H31" s="768">
        <v>147901</v>
      </c>
      <c r="I31" s="761">
        <v>34735</v>
      </c>
      <c r="J31" s="762">
        <v>6725</v>
      </c>
      <c r="K31" s="763">
        <v>189361</v>
      </c>
      <c r="L31" s="768">
        <v>141958</v>
      </c>
      <c r="M31" s="761">
        <v>31514</v>
      </c>
      <c r="N31" s="762">
        <v>7118</v>
      </c>
      <c r="O31" s="763">
        <v>180590</v>
      </c>
    </row>
    <row r="32" spans="1:51" ht="17.25" customHeight="1">
      <c r="A32" s="346" t="s">
        <v>51</v>
      </c>
      <c r="B32" s="347"/>
      <c r="C32" s="347"/>
      <c r="D32" s="769">
        <v>1439</v>
      </c>
      <c r="E32" s="770">
        <v>4793</v>
      </c>
      <c r="F32" s="771">
        <v>1811</v>
      </c>
      <c r="G32" s="772">
        <v>8043</v>
      </c>
      <c r="H32" s="769">
        <v>1589</v>
      </c>
      <c r="I32" s="770">
        <v>4439</v>
      </c>
      <c r="J32" s="771">
        <v>2888</v>
      </c>
      <c r="K32" s="772">
        <v>8916</v>
      </c>
      <c r="L32" s="769">
        <v>1410</v>
      </c>
      <c r="M32" s="770">
        <v>4736</v>
      </c>
      <c r="N32" s="771">
        <v>2911</v>
      </c>
      <c r="O32" s="772">
        <v>9057</v>
      </c>
    </row>
    <row r="33" spans="1:19" ht="17.25" customHeight="1" thickBot="1">
      <c r="A33" s="348" t="s">
        <v>5</v>
      </c>
      <c r="B33" s="349"/>
      <c r="C33" s="349"/>
      <c r="D33" s="773">
        <v>181198</v>
      </c>
      <c r="E33" s="774">
        <v>59769</v>
      </c>
      <c r="F33" s="775">
        <v>10558</v>
      </c>
      <c r="G33" s="776">
        <v>251525</v>
      </c>
      <c r="H33" s="773">
        <v>187117</v>
      </c>
      <c r="I33" s="774">
        <v>57840</v>
      </c>
      <c r="J33" s="775">
        <v>12157</v>
      </c>
      <c r="K33" s="776">
        <v>257114</v>
      </c>
      <c r="L33" s="773">
        <v>180670</v>
      </c>
      <c r="M33" s="774">
        <v>55131</v>
      </c>
      <c r="N33" s="775">
        <v>12467</v>
      </c>
      <c r="O33" s="776">
        <v>248268</v>
      </c>
    </row>
    <row r="34" spans="1:19" ht="11.25" customHeight="1">
      <c r="A34" s="295"/>
      <c r="B34" s="251"/>
      <c r="C34" s="251"/>
    </row>
    <row r="35" spans="1:19" ht="17.25" customHeight="1">
      <c r="A35" s="2042" t="s">
        <v>541</v>
      </c>
      <c r="B35" s="2042"/>
      <c r="C35" s="2042"/>
      <c r="D35" s="2042"/>
      <c r="E35" s="2042"/>
      <c r="F35" s="2042"/>
      <c r="G35" s="2042"/>
      <c r="H35" s="2042"/>
      <c r="I35" s="2042"/>
      <c r="J35" s="2042"/>
      <c r="K35" s="2042"/>
      <c r="L35" s="2042"/>
      <c r="M35" s="2042"/>
      <c r="N35" s="2042"/>
      <c r="O35" s="2042"/>
      <c r="P35" s="2042"/>
      <c r="Q35" s="2042"/>
      <c r="R35" s="2042"/>
      <c r="S35" s="2042"/>
    </row>
    <row r="36" spans="1:19" ht="17.25" customHeight="1">
      <c r="B36" s="351"/>
      <c r="C36" s="351"/>
    </row>
    <row r="37" spans="1:19">
      <c r="A37" s="352"/>
    </row>
  </sheetData>
  <customSheetViews>
    <customSheetView guid="{8A450B70-B9B2-45BD-9C86-916B7D35EE29}" scale="75" showPageBreaks="1" zeroValues="0" printArea="1" view="pageBreakPreview">
      <selection activeCell="L29" sqref="L29"/>
      <pageMargins left="0.31496062992125984" right="0.31496062992125984" top="0.39370078740157483" bottom="0.39370078740157483" header="0.19685039370078741" footer="0.19685039370078741"/>
      <printOptions horizontalCentered="1"/>
      <pageSetup scale="64" orientation="landscape" r:id="rId1"/>
      <headerFooter scaleWithDoc="0" alignWithMargins="0">
        <oddFooter>&amp;L&amp;"MetaBookLF-Roman,Italique"&amp;10National Bank of Canada - Supplementary Regulatory Capital Disclosure&amp;R&amp;"MetaBookLF-Roman,Italique"&amp;10page 18</oddFooter>
      </headerFooter>
    </customSheetView>
  </customSheetViews>
  <mergeCells count="21">
    <mergeCell ref="AJ4:AM4"/>
    <mergeCell ref="D19:O19"/>
    <mergeCell ref="AN4:AQ4"/>
    <mergeCell ref="A11:C11"/>
    <mergeCell ref="A15:C15"/>
    <mergeCell ref="T4:W4"/>
    <mergeCell ref="X4:AA4"/>
    <mergeCell ref="AB4:AE4"/>
    <mergeCell ref="AF4:AI4"/>
    <mergeCell ref="A35:S35"/>
    <mergeCell ref="A1:O1"/>
    <mergeCell ref="D4:G4"/>
    <mergeCell ref="H20:K20"/>
    <mergeCell ref="L20:O20"/>
    <mergeCell ref="L3:O3"/>
    <mergeCell ref="D20:G20"/>
    <mergeCell ref="D3:K3"/>
    <mergeCell ref="H4:K4"/>
    <mergeCell ref="L4:O4"/>
    <mergeCell ref="A27:C27"/>
    <mergeCell ref="A31:C31"/>
  </mergeCells>
  <printOptions horizontalCentered="1"/>
  <pageMargins left="0.39370078740157483" right="0.39370078740157483" top="0.27559055118110237" bottom="0.39370078740157483" header="0.23622047244094491" footer="0"/>
  <pageSetup scale="55"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1314" r:id="rId5">
          <objectPr defaultSize="0" autoPict="0" r:id="rId6">
            <anchor moveWithCells="1">
              <from>
                <xdr:col>0</xdr:col>
                <xdr:colOff>76200</xdr:colOff>
                <xdr:row>0</xdr:row>
                <xdr:rowOff>104775</xdr:rowOff>
              </from>
              <to>
                <xdr:col>1</xdr:col>
                <xdr:colOff>133350</xdr:colOff>
                <xdr:row>2</xdr:row>
                <xdr:rowOff>104775</xdr:rowOff>
              </to>
            </anchor>
          </objectPr>
        </oleObject>
      </mc:Choice>
      <mc:Fallback>
        <oleObject progId="Word.Document.8" shapeId="141314" r:id="rId5"/>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4">
    <tabColor rgb="FF0070C0"/>
    <pageSetUpPr fitToPage="1"/>
  </sheetPr>
  <dimension ref="A1:AD37"/>
  <sheetViews>
    <sheetView showZeros="0" zoomScale="75" zoomScaleNormal="75" zoomScaleSheetLayoutView="85" workbookViewId="0">
      <selection activeCell="D8" sqref="D8"/>
    </sheetView>
  </sheetViews>
  <sheetFormatPr defaultColWidth="8.88671875" defaultRowHeight="15"/>
  <cols>
    <col min="1" max="1" width="2.77734375" style="63" customWidth="1"/>
    <col min="2" max="9" width="18.77734375" style="63" customWidth="1"/>
    <col min="10" max="10" width="1.21875" style="63" customWidth="1"/>
    <col min="11" max="20" width="11.88671875" style="63" customWidth="1"/>
    <col min="21" max="21" width="11.109375" style="63" customWidth="1"/>
    <col min="22" max="16384" width="8.88671875" style="63"/>
  </cols>
  <sheetData>
    <row r="1" spans="1:30" s="252" customFormat="1" ht="36" customHeight="1">
      <c r="A1" s="2057" t="s">
        <v>502</v>
      </c>
      <c r="B1" s="2057"/>
      <c r="C1" s="2057"/>
      <c r="D1" s="2057"/>
      <c r="E1" s="2057"/>
      <c r="F1" s="2057"/>
      <c r="G1" s="2057"/>
      <c r="H1" s="2057"/>
      <c r="I1" s="2057"/>
      <c r="J1" s="1117"/>
      <c r="K1" s="1117"/>
      <c r="L1" s="1117"/>
      <c r="M1" s="1118"/>
      <c r="N1" s="1118"/>
      <c r="O1" s="1118"/>
      <c r="P1" s="1118"/>
      <c r="Q1" s="1118"/>
      <c r="R1" s="1118"/>
      <c r="S1" s="1118"/>
      <c r="T1" s="1118"/>
      <c r="U1" s="1118"/>
    </row>
    <row r="2" spans="1:30" ht="16.5" customHeight="1" thickBot="1"/>
    <row r="3" spans="1:30" s="252" customFormat="1" ht="17.25" customHeight="1">
      <c r="D3" s="2061">
        <v>2018</v>
      </c>
      <c r="E3" s="2059"/>
      <c r="F3" s="2059"/>
      <c r="G3" s="2060"/>
      <c r="H3" s="2059">
        <v>2017</v>
      </c>
      <c r="I3" s="2060"/>
      <c r="J3" s="279"/>
      <c r="K3" s="279"/>
      <c r="L3" s="279"/>
      <c r="M3" s="279"/>
      <c r="N3" s="279"/>
      <c r="O3" s="279"/>
      <c r="P3" s="279"/>
      <c r="Q3" s="279"/>
      <c r="R3" s="279"/>
      <c r="S3" s="279"/>
      <c r="T3" s="279"/>
      <c r="U3" s="279"/>
      <c r="V3" s="253"/>
      <c r="W3" s="253"/>
      <c r="X3" s="253"/>
      <c r="Y3" s="253"/>
      <c r="Z3" s="253"/>
    </row>
    <row r="4" spans="1:30" ht="17.25" customHeight="1" thickBot="1">
      <c r="A4" s="251" t="s">
        <v>127</v>
      </c>
      <c r="B4" s="251"/>
      <c r="C4" s="251"/>
      <c r="D4" s="2050" t="s">
        <v>3</v>
      </c>
      <c r="E4" s="2051"/>
      <c r="F4" s="2050" t="s">
        <v>4</v>
      </c>
      <c r="G4" s="2051"/>
      <c r="H4" s="2050" t="s">
        <v>1</v>
      </c>
      <c r="I4" s="2051"/>
      <c r="J4" s="2049"/>
      <c r="K4" s="2049"/>
      <c r="L4" s="2049"/>
      <c r="M4" s="2049"/>
      <c r="N4" s="2049"/>
      <c r="O4" s="2049"/>
      <c r="P4" s="256"/>
      <c r="Q4" s="256"/>
      <c r="R4" s="256"/>
      <c r="S4" s="2049"/>
      <c r="T4" s="2049"/>
      <c r="U4" s="2049"/>
      <c r="V4" s="2049"/>
      <c r="W4" s="2049"/>
      <c r="X4" s="2049"/>
      <c r="Y4" s="256"/>
      <c r="Z4" s="256"/>
      <c r="AA4" s="256"/>
      <c r="AB4" s="256"/>
      <c r="AC4" s="256"/>
    </row>
    <row r="5" spans="1:30" ht="21.95" customHeight="1" thickBot="1">
      <c r="A5" s="532" t="s">
        <v>57</v>
      </c>
      <c r="B5" s="529"/>
      <c r="C5" s="529"/>
      <c r="D5" s="1161" t="s">
        <v>736</v>
      </c>
      <c r="E5" s="1162" t="s">
        <v>737</v>
      </c>
      <c r="F5" s="1161" t="s">
        <v>736</v>
      </c>
      <c r="G5" s="1162" t="s">
        <v>737</v>
      </c>
      <c r="H5" s="1161" t="s">
        <v>736</v>
      </c>
      <c r="I5" s="1162" t="s">
        <v>737</v>
      </c>
      <c r="J5" s="2052"/>
      <c r="K5" s="2052"/>
      <c r="L5" s="353"/>
      <c r="M5" s="2052"/>
      <c r="N5" s="2052"/>
      <c r="O5" s="353"/>
      <c r="P5" s="2052"/>
      <c r="Q5" s="2052"/>
      <c r="R5" s="353"/>
      <c r="S5" s="2052"/>
      <c r="T5" s="2052"/>
      <c r="U5" s="353"/>
      <c r="V5" s="2048"/>
      <c r="W5" s="2048"/>
      <c r="X5" s="327"/>
      <c r="Y5" s="327"/>
      <c r="Z5" s="327"/>
      <c r="AA5" s="2048"/>
      <c r="AB5" s="2048"/>
      <c r="AC5" s="327"/>
    </row>
    <row r="6" spans="1:30" ht="17.25" customHeight="1">
      <c r="A6" s="354" t="s">
        <v>9</v>
      </c>
      <c r="B6" s="355"/>
      <c r="C6" s="355"/>
      <c r="D6" s="1128"/>
      <c r="E6" s="1127"/>
      <c r="F6" s="1128"/>
      <c r="G6" s="1127"/>
      <c r="H6" s="1129"/>
      <c r="I6" s="1127"/>
      <c r="J6" s="338"/>
      <c r="K6" s="338"/>
      <c r="L6" s="338"/>
      <c r="M6" s="338"/>
      <c r="N6" s="338"/>
      <c r="O6" s="338"/>
      <c r="P6" s="338"/>
      <c r="Q6" s="338"/>
      <c r="R6" s="338"/>
      <c r="S6" s="338"/>
      <c r="T6" s="338"/>
      <c r="U6" s="338"/>
      <c r="V6" s="338"/>
      <c r="W6" s="338"/>
      <c r="X6" s="338"/>
      <c r="Y6" s="338"/>
      <c r="Z6" s="338"/>
      <c r="AA6" s="338"/>
      <c r="AB6" s="338"/>
      <c r="AC6" s="338"/>
    </row>
    <row r="7" spans="1:30" ht="17.25" customHeight="1">
      <c r="A7" s="356"/>
      <c r="B7" s="74" t="s">
        <v>249</v>
      </c>
      <c r="C7" s="74"/>
      <c r="D7" s="1119">
        <v>323</v>
      </c>
      <c r="E7" s="777">
        <v>1969</v>
      </c>
      <c r="F7" s="1119">
        <v>334</v>
      </c>
      <c r="G7" s="777">
        <v>2176</v>
      </c>
      <c r="H7" s="1119">
        <v>288</v>
      </c>
      <c r="I7" s="777">
        <v>2707</v>
      </c>
      <c r="J7" s="339"/>
      <c r="K7" s="339"/>
      <c r="L7" s="339"/>
      <c r="M7" s="339"/>
      <c r="N7" s="339"/>
      <c r="O7" s="339"/>
      <c r="P7" s="339"/>
      <c r="Q7" s="339"/>
      <c r="R7" s="339"/>
      <c r="S7" s="339"/>
      <c r="T7" s="339"/>
      <c r="U7" s="339"/>
      <c r="V7" s="339"/>
      <c r="W7" s="339"/>
      <c r="X7" s="339"/>
      <c r="Y7" s="339"/>
      <c r="Z7" s="339"/>
      <c r="AA7" s="339"/>
      <c r="AB7" s="339"/>
      <c r="AC7" s="339"/>
      <c r="AD7" s="59"/>
    </row>
    <row r="8" spans="1:30" ht="17.25" customHeight="1">
      <c r="A8" s="357"/>
      <c r="B8" s="74" t="s">
        <v>34</v>
      </c>
      <c r="C8" s="74"/>
      <c r="D8" s="1119">
        <v>0</v>
      </c>
      <c r="E8" s="777">
        <v>0</v>
      </c>
      <c r="F8" s="1119">
        <v>0</v>
      </c>
      <c r="G8" s="777">
        <v>0</v>
      </c>
      <c r="H8" s="1119">
        <v>0</v>
      </c>
      <c r="I8" s="777">
        <v>0</v>
      </c>
      <c r="J8" s="339"/>
      <c r="K8" s="339"/>
      <c r="L8" s="339"/>
      <c r="M8" s="339"/>
      <c r="N8" s="339"/>
      <c r="O8" s="339"/>
      <c r="P8" s="339"/>
      <c r="Q8" s="339"/>
      <c r="R8" s="339"/>
      <c r="S8" s="339"/>
      <c r="T8" s="339"/>
      <c r="U8" s="339"/>
      <c r="V8" s="339"/>
      <c r="W8" s="339"/>
      <c r="X8" s="339"/>
      <c r="Y8" s="339"/>
      <c r="Z8" s="339"/>
      <c r="AA8" s="339"/>
      <c r="AB8" s="339"/>
      <c r="AC8" s="339"/>
      <c r="AD8" s="59"/>
    </row>
    <row r="9" spans="1:30" ht="17.25" customHeight="1">
      <c r="A9" s="357"/>
      <c r="B9" s="74" t="s">
        <v>35</v>
      </c>
      <c r="C9" s="74"/>
      <c r="D9" s="1119">
        <v>2866</v>
      </c>
      <c r="E9" s="777">
        <v>172</v>
      </c>
      <c r="F9" s="1119">
        <v>2770</v>
      </c>
      <c r="G9" s="777">
        <v>178</v>
      </c>
      <c r="H9" s="1119">
        <v>2782</v>
      </c>
      <c r="I9" s="777">
        <v>181</v>
      </c>
      <c r="J9" s="358"/>
      <c r="K9" s="339"/>
      <c r="L9" s="339"/>
      <c r="M9" s="358"/>
      <c r="N9" s="339"/>
      <c r="O9" s="339"/>
      <c r="P9" s="358"/>
      <c r="Q9" s="339"/>
      <c r="R9" s="339"/>
      <c r="S9" s="358"/>
      <c r="T9" s="339"/>
      <c r="U9" s="339"/>
      <c r="V9" s="358"/>
      <c r="W9" s="339"/>
      <c r="X9" s="339"/>
      <c r="Y9" s="339"/>
      <c r="Z9" s="339"/>
      <c r="AA9" s="358"/>
      <c r="AB9" s="339"/>
      <c r="AC9" s="339"/>
      <c r="AD9" s="59"/>
    </row>
    <row r="10" spans="1:30" ht="17.25" customHeight="1">
      <c r="A10" s="359"/>
      <c r="B10" s="360"/>
      <c r="C10" s="360"/>
      <c r="D10" s="760">
        <v>3189</v>
      </c>
      <c r="E10" s="1120">
        <v>2141</v>
      </c>
      <c r="F10" s="760">
        <v>3104</v>
      </c>
      <c r="G10" s="1120">
        <v>2354</v>
      </c>
      <c r="H10" s="760">
        <v>3070</v>
      </c>
      <c r="I10" s="1120">
        <v>2888</v>
      </c>
      <c r="J10" s="343"/>
      <c r="K10" s="343"/>
      <c r="L10" s="343"/>
      <c r="M10" s="343"/>
      <c r="N10" s="343"/>
      <c r="O10" s="343"/>
      <c r="P10" s="343"/>
      <c r="Q10" s="343"/>
      <c r="R10" s="343"/>
      <c r="S10" s="343"/>
      <c r="T10" s="343"/>
      <c r="U10" s="343"/>
      <c r="V10" s="343"/>
      <c r="W10" s="343"/>
      <c r="X10" s="343"/>
      <c r="Y10" s="343"/>
      <c r="Z10" s="343"/>
      <c r="AA10" s="343"/>
      <c r="AB10" s="343"/>
      <c r="AC10" s="343"/>
      <c r="AD10" s="59"/>
    </row>
    <row r="11" spans="1:30" ht="17.25" customHeight="1">
      <c r="A11" s="2053" t="s">
        <v>50</v>
      </c>
      <c r="B11" s="2054"/>
      <c r="C11" s="2054"/>
      <c r="D11" s="1121"/>
      <c r="E11" s="831"/>
      <c r="F11" s="1121"/>
      <c r="G11" s="831"/>
      <c r="H11" s="1121"/>
      <c r="I11" s="831"/>
      <c r="J11" s="344"/>
      <c r="K11" s="344"/>
      <c r="L11" s="344"/>
      <c r="M11" s="344"/>
      <c r="N11" s="344"/>
      <c r="O11" s="344"/>
      <c r="P11" s="344"/>
      <c r="Q11" s="344"/>
      <c r="R11" s="344"/>
      <c r="S11" s="344"/>
      <c r="T11" s="344"/>
      <c r="U11" s="344"/>
      <c r="V11" s="344"/>
      <c r="W11" s="344"/>
      <c r="X11" s="344"/>
      <c r="Y11" s="344"/>
      <c r="Z11" s="344"/>
      <c r="AA11" s="344"/>
      <c r="AB11" s="344"/>
      <c r="AC11" s="344"/>
      <c r="AD11" s="59"/>
    </row>
    <row r="12" spans="1:30" ht="17.25" customHeight="1">
      <c r="A12" s="356"/>
      <c r="B12" s="251" t="s">
        <v>19</v>
      </c>
      <c r="C12" s="74"/>
      <c r="D12" s="1119">
        <v>726</v>
      </c>
      <c r="E12" s="777">
        <v>2511</v>
      </c>
      <c r="F12" s="1119">
        <v>889</v>
      </c>
      <c r="G12" s="777">
        <v>2003</v>
      </c>
      <c r="H12" s="1119">
        <v>861</v>
      </c>
      <c r="I12" s="777">
        <v>2012</v>
      </c>
      <c r="J12" s="339"/>
      <c r="K12" s="339"/>
      <c r="L12" s="339"/>
      <c r="M12" s="339"/>
      <c r="N12" s="339"/>
      <c r="O12" s="339"/>
      <c r="P12" s="339"/>
      <c r="Q12" s="339"/>
      <c r="R12" s="339"/>
      <c r="S12" s="339"/>
      <c r="T12" s="339"/>
      <c r="U12" s="339"/>
      <c r="V12" s="339"/>
      <c r="W12" s="339"/>
      <c r="X12" s="339"/>
      <c r="Y12" s="339"/>
      <c r="Z12" s="339"/>
      <c r="AA12" s="339"/>
      <c r="AB12" s="339"/>
      <c r="AC12" s="339"/>
      <c r="AD12" s="59"/>
    </row>
    <row r="13" spans="1:30" ht="17.25" customHeight="1">
      <c r="A13" s="356"/>
      <c r="B13" s="251" t="s">
        <v>56</v>
      </c>
      <c r="C13" s="74"/>
      <c r="D13" s="1119">
        <v>0</v>
      </c>
      <c r="E13" s="777">
        <v>0</v>
      </c>
      <c r="F13" s="1119">
        <v>0</v>
      </c>
      <c r="G13" s="777">
        <v>0</v>
      </c>
      <c r="H13" s="1119">
        <v>0</v>
      </c>
      <c r="I13" s="777">
        <v>0</v>
      </c>
      <c r="J13" s="339"/>
      <c r="K13" s="339"/>
      <c r="L13" s="339"/>
      <c r="M13" s="339"/>
      <c r="N13" s="339"/>
      <c r="O13" s="339"/>
      <c r="P13" s="339"/>
      <c r="Q13" s="339"/>
      <c r="R13" s="339"/>
      <c r="S13" s="339"/>
      <c r="T13" s="339"/>
      <c r="U13" s="339"/>
      <c r="V13" s="339"/>
      <c r="W13" s="339"/>
      <c r="X13" s="339"/>
      <c r="Y13" s="339"/>
      <c r="Z13" s="339"/>
      <c r="AA13" s="339"/>
      <c r="AB13" s="339"/>
      <c r="AC13" s="339"/>
      <c r="AD13" s="59"/>
    </row>
    <row r="14" spans="1:30" ht="17.25" customHeight="1">
      <c r="A14" s="361"/>
      <c r="B14" s="251" t="s">
        <v>145</v>
      </c>
      <c r="C14" s="362"/>
      <c r="D14" s="1122">
        <v>0</v>
      </c>
      <c r="E14" s="832">
        <v>48</v>
      </c>
      <c r="F14" s="1122">
        <v>0</v>
      </c>
      <c r="G14" s="832">
        <v>63</v>
      </c>
      <c r="H14" s="1122">
        <v>0</v>
      </c>
      <c r="I14" s="832">
        <v>112</v>
      </c>
      <c r="J14" s="339"/>
      <c r="K14" s="339"/>
      <c r="L14" s="339"/>
      <c r="M14" s="339"/>
      <c r="N14" s="339"/>
      <c r="O14" s="339"/>
      <c r="P14" s="339"/>
      <c r="Q14" s="339"/>
      <c r="R14" s="339"/>
      <c r="S14" s="339"/>
      <c r="T14" s="339"/>
      <c r="U14" s="339"/>
      <c r="V14" s="339"/>
      <c r="W14" s="339"/>
      <c r="X14" s="339"/>
      <c r="Y14" s="339"/>
      <c r="Z14" s="339"/>
      <c r="AA14" s="339"/>
      <c r="AB14" s="339"/>
      <c r="AC14" s="339"/>
      <c r="AD14" s="59"/>
    </row>
    <row r="15" spans="1:30" ht="17.25" customHeight="1">
      <c r="A15" s="359"/>
      <c r="B15" s="360"/>
      <c r="C15" s="360"/>
      <c r="D15" s="1165">
        <v>726</v>
      </c>
      <c r="E15" s="1166">
        <v>2559</v>
      </c>
      <c r="F15" s="1165">
        <v>889</v>
      </c>
      <c r="G15" s="1166">
        <v>2066</v>
      </c>
      <c r="H15" s="1165">
        <v>861</v>
      </c>
      <c r="I15" s="1166">
        <v>2124</v>
      </c>
      <c r="J15" s="363"/>
      <c r="K15" s="343"/>
      <c r="L15" s="343"/>
      <c r="M15" s="363"/>
      <c r="N15" s="343"/>
      <c r="O15" s="343"/>
      <c r="P15" s="363"/>
      <c r="Q15" s="343"/>
      <c r="R15" s="343"/>
      <c r="S15" s="363"/>
      <c r="T15" s="343"/>
      <c r="U15" s="343"/>
      <c r="V15" s="358"/>
      <c r="W15" s="339"/>
      <c r="X15" s="339"/>
      <c r="Y15" s="339"/>
      <c r="Z15" s="339"/>
      <c r="AA15" s="358"/>
      <c r="AB15" s="339"/>
      <c r="AC15" s="339"/>
      <c r="AD15" s="59"/>
    </row>
    <row r="16" spans="1:30" ht="17.25" customHeight="1">
      <c r="A16" s="364" t="s">
        <v>51</v>
      </c>
      <c r="B16" s="365"/>
      <c r="C16" s="365"/>
      <c r="D16" s="1123">
        <v>0</v>
      </c>
      <c r="E16" s="933">
        <v>41</v>
      </c>
      <c r="F16" s="1123">
        <v>0</v>
      </c>
      <c r="G16" s="933">
        <v>61</v>
      </c>
      <c r="H16" s="1123">
        <v>0</v>
      </c>
      <c r="I16" s="933">
        <v>43</v>
      </c>
      <c r="J16" s="363"/>
      <c r="K16" s="343"/>
      <c r="L16" s="343"/>
      <c r="M16" s="363"/>
      <c r="N16" s="343"/>
      <c r="O16" s="343"/>
      <c r="P16" s="363"/>
      <c r="Q16" s="343"/>
      <c r="R16" s="343"/>
      <c r="S16" s="363"/>
      <c r="T16" s="343"/>
      <c r="U16" s="343"/>
      <c r="V16" s="358"/>
      <c r="W16" s="339"/>
      <c r="X16" s="339"/>
      <c r="Y16" s="339"/>
      <c r="Z16" s="339"/>
      <c r="AA16" s="358"/>
      <c r="AB16" s="339"/>
      <c r="AC16" s="339"/>
      <c r="AD16" s="59"/>
    </row>
    <row r="17" spans="1:30" ht="17.25" customHeight="1" thickBot="1">
      <c r="A17" s="366" t="s">
        <v>5</v>
      </c>
      <c r="B17" s="367"/>
      <c r="C17" s="367"/>
      <c r="D17" s="1124">
        <v>3915</v>
      </c>
      <c r="E17" s="1125">
        <v>4741</v>
      </c>
      <c r="F17" s="1124">
        <v>3993</v>
      </c>
      <c r="G17" s="1125">
        <v>4481</v>
      </c>
      <c r="H17" s="1124">
        <v>3931</v>
      </c>
      <c r="I17" s="1125">
        <v>5055</v>
      </c>
      <c r="J17" s="343"/>
      <c r="K17" s="343"/>
      <c r="L17" s="343"/>
      <c r="M17" s="343"/>
      <c r="N17" s="343"/>
      <c r="O17" s="343"/>
      <c r="P17" s="343"/>
      <c r="Q17" s="343"/>
      <c r="R17" s="343"/>
      <c r="S17" s="343"/>
      <c r="T17" s="343"/>
      <c r="U17" s="343"/>
      <c r="V17" s="343"/>
      <c r="W17" s="343"/>
      <c r="X17" s="343"/>
      <c r="Y17" s="343"/>
      <c r="Z17" s="343"/>
      <c r="AA17" s="343"/>
      <c r="AB17" s="343"/>
      <c r="AC17" s="343"/>
      <c r="AD17" s="59"/>
    </row>
    <row r="18" spans="1:30" ht="17.25" customHeight="1" thickBot="1"/>
    <row r="19" spans="1:30" ht="17.25" customHeight="1">
      <c r="D19" s="1848">
        <v>2017</v>
      </c>
      <c r="E19" s="1849"/>
      <c r="F19" s="1849"/>
      <c r="G19" s="1849"/>
      <c r="H19" s="1849"/>
      <c r="I19" s="1850"/>
    </row>
    <row r="20" spans="1:30" ht="17.25" customHeight="1" thickBot="1">
      <c r="A20" s="251" t="s">
        <v>127</v>
      </c>
      <c r="B20" s="251"/>
      <c r="C20" s="1342"/>
      <c r="D20" s="2058" t="s">
        <v>2</v>
      </c>
      <c r="E20" s="1844"/>
      <c r="F20" s="1842" t="s">
        <v>3</v>
      </c>
      <c r="G20" s="1843"/>
      <c r="H20" s="1842" t="s">
        <v>4</v>
      </c>
      <c r="I20" s="1844"/>
    </row>
    <row r="21" spans="1:30" ht="21.95" customHeight="1" thickBot="1">
      <c r="A21" s="532" t="s">
        <v>57</v>
      </c>
      <c r="B21" s="529"/>
      <c r="C21" s="529"/>
      <c r="D21" s="1161" t="s">
        <v>736</v>
      </c>
      <c r="E21" s="1162" t="s">
        <v>737</v>
      </c>
      <c r="F21" s="1161" t="s">
        <v>736</v>
      </c>
      <c r="G21" s="1162" t="s">
        <v>737</v>
      </c>
      <c r="H21" s="1161" t="s">
        <v>736</v>
      </c>
      <c r="I21" s="1162" t="s">
        <v>737</v>
      </c>
    </row>
    <row r="22" spans="1:30" ht="17.25" customHeight="1">
      <c r="A22" s="354" t="s">
        <v>9</v>
      </c>
      <c r="B22" s="355"/>
      <c r="C22" s="355"/>
      <c r="D22" s="1128"/>
      <c r="E22" s="1127"/>
      <c r="F22" s="1128"/>
      <c r="G22" s="1127"/>
      <c r="H22" s="1126"/>
      <c r="I22" s="1127"/>
    </row>
    <row r="23" spans="1:30" ht="17.25" customHeight="1">
      <c r="A23" s="356"/>
      <c r="B23" s="74" t="s">
        <v>249</v>
      </c>
      <c r="C23" s="74"/>
      <c r="D23" s="1119">
        <v>462</v>
      </c>
      <c r="E23" s="777">
        <v>3387</v>
      </c>
      <c r="F23" s="1119">
        <v>295</v>
      </c>
      <c r="G23" s="777">
        <v>2497</v>
      </c>
      <c r="H23" s="1119">
        <v>426</v>
      </c>
      <c r="I23" s="777">
        <v>3302</v>
      </c>
    </row>
    <row r="24" spans="1:30" ht="17.25" customHeight="1">
      <c r="A24" s="357"/>
      <c r="B24" s="74" t="s">
        <v>34</v>
      </c>
      <c r="C24" s="74"/>
      <c r="D24" s="1119">
        <v>0</v>
      </c>
      <c r="E24" s="777">
        <v>0</v>
      </c>
      <c r="F24" s="1119">
        <v>0</v>
      </c>
      <c r="G24" s="777">
        <v>0</v>
      </c>
      <c r="H24" s="1119">
        <v>0</v>
      </c>
      <c r="I24" s="777">
        <v>0</v>
      </c>
    </row>
    <row r="25" spans="1:30" s="61" customFormat="1" ht="17.25" customHeight="1">
      <c r="A25" s="357"/>
      <c r="B25" s="74" t="s">
        <v>35</v>
      </c>
      <c r="C25" s="74"/>
      <c r="D25" s="1119">
        <v>2640</v>
      </c>
      <c r="E25" s="777">
        <v>186</v>
      </c>
      <c r="F25" s="1119">
        <v>2633</v>
      </c>
      <c r="G25" s="777">
        <v>189</v>
      </c>
      <c r="H25" s="1119">
        <v>2705</v>
      </c>
      <c r="I25" s="777">
        <v>188</v>
      </c>
    </row>
    <row r="26" spans="1:30" ht="17.25" customHeight="1">
      <c r="A26" s="359"/>
      <c r="B26" s="360"/>
      <c r="C26" s="360"/>
      <c r="D26" s="760">
        <v>3102</v>
      </c>
      <c r="E26" s="1120">
        <v>3573</v>
      </c>
      <c r="F26" s="760">
        <v>2928</v>
      </c>
      <c r="G26" s="1120">
        <v>2686</v>
      </c>
      <c r="H26" s="760">
        <v>3131</v>
      </c>
      <c r="I26" s="1120">
        <v>3490</v>
      </c>
    </row>
    <row r="27" spans="1:30" ht="17.25" customHeight="1">
      <c r="A27" s="2053" t="s">
        <v>50</v>
      </c>
      <c r="B27" s="2054"/>
      <c r="C27" s="2054"/>
      <c r="D27" s="1121"/>
      <c r="E27" s="831"/>
      <c r="F27" s="1121"/>
      <c r="G27" s="831"/>
      <c r="H27" s="1121"/>
      <c r="I27" s="831"/>
    </row>
    <row r="28" spans="1:30" ht="17.25" customHeight="1">
      <c r="A28" s="356"/>
      <c r="B28" s="251" t="s">
        <v>19</v>
      </c>
      <c r="C28" s="74"/>
      <c r="D28" s="1119">
        <v>986</v>
      </c>
      <c r="E28" s="777">
        <v>1984</v>
      </c>
      <c r="F28" s="1119">
        <v>1162</v>
      </c>
      <c r="G28" s="777">
        <v>2042</v>
      </c>
      <c r="H28" s="1119">
        <v>1056</v>
      </c>
      <c r="I28" s="777">
        <v>2012</v>
      </c>
    </row>
    <row r="29" spans="1:30" ht="17.25" customHeight="1">
      <c r="A29" s="356"/>
      <c r="B29" s="251" t="s">
        <v>56</v>
      </c>
      <c r="C29" s="74"/>
      <c r="D29" s="1119">
        <v>0</v>
      </c>
      <c r="E29" s="777">
        <v>0</v>
      </c>
      <c r="F29" s="1119">
        <v>0</v>
      </c>
      <c r="G29" s="777">
        <v>0</v>
      </c>
      <c r="H29" s="1119">
        <v>0</v>
      </c>
      <c r="I29" s="777">
        <v>0</v>
      </c>
    </row>
    <row r="30" spans="1:30" ht="17.25" customHeight="1">
      <c r="A30" s="361"/>
      <c r="B30" s="251" t="s">
        <v>145</v>
      </c>
      <c r="C30" s="362"/>
      <c r="D30" s="1122">
        <v>0</v>
      </c>
      <c r="E30" s="832">
        <v>115</v>
      </c>
      <c r="F30" s="1122">
        <v>0</v>
      </c>
      <c r="G30" s="832">
        <v>6</v>
      </c>
      <c r="H30" s="1122">
        <v>0</v>
      </c>
      <c r="I30" s="832">
        <v>0</v>
      </c>
    </row>
    <row r="31" spans="1:30" ht="17.25" customHeight="1">
      <c r="A31" s="359"/>
      <c r="B31" s="360"/>
      <c r="C31" s="360"/>
      <c r="D31" s="1165">
        <v>986</v>
      </c>
      <c r="E31" s="1166">
        <v>2099</v>
      </c>
      <c r="F31" s="1165">
        <v>1162</v>
      </c>
      <c r="G31" s="1166">
        <v>2048</v>
      </c>
      <c r="H31" s="1165">
        <v>1056</v>
      </c>
      <c r="I31" s="1166">
        <v>2012</v>
      </c>
    </row>
    <row r="32" spans="1:30" ht="17.25" customHeight="1">
      <c r="A32" s="364" t="s">
        <v>51</v>
      </c>
      <c r="B32" s="365"/>
      <c r="C32" s="365"/>
      <c r="D32" s="1123">
        <v>0</v>
      </c>
      <c r="E32" s="933">
        <v>93</v>
      </c>
      <c r="F32" s="1123">
        <v>0</v>
      </c>
      <c r="G32" s="933">
        <v>7</v>
      </c>
      <c r="H32" s="1123">
        <v>0</v>
      </c>
      <c r="I32" s="933">
        <v>23</v>
      </c>
    </row>
    <row r="33" spans="1:20" ht="17.25" customHeight="1" thickBot="1">
      <c r="A33" s="366" t="s">
        <v>5</v>
      </c>
      <c r="B33" s="367"/>
      <c r="C33" s="367"/>
      <c r="D33" s="1124">
        <v>4088</v>
      </c>
      <c r="E33" s="1125">
        <v>5765</v>
      </c>
      <c r="F33" s="1124">
        <v>4090</v>
      </c>
      <c r="G33" s="1125">
        <v>4741</v>
      </c>
      <c r="H33" s="1124">
        <v>4187</v>
      </c>
      <c r="I33" s="1125">
        <v>5525</v>
      </c>
    </row>
    <row r="34" spans="1:20" ht="11.25" customHeight="1"/>
    <row r="35" spans="1:20" ht="17.25" customHeight="1">
      <c r="A35" s="2056" t="s">
        <v>550</v>
      </c>
      <c r="B35" s="2056"/>
      <c r="C35" s="2056"/>
      <c r="D35" s="2056"/>
      <c r="E35" s="2056"/>
      <c r="F35" s="2056"/>
      <c r="G35" s="2056"/>
      <c r="H35" s="2056"/>
      <c r="I35" s="2056"/>
      <c r="J35" s="273"/>
      <c r="K35" s="273"/>
      <c r="L35" s="273"/>
      <c r="M35" s="273"/>
      <c r="N35" s="273"/>
      <c r="O35" s="273"/>
      <c r="P35" s="273"/>
      <c r="Q35" s="273"/>
      <c r="R35" s="273"/>
      <c r="S35" s="273"/>
      <c r="T35" s="273"/>
    </row>
    <row r="36" spans="1:20" ht="33" customHeight="1">
      <c r="A36" s="2055" t="s">
        <v>557</v>
      </c>
      <c r="B36" s="2055"/>
      <c r="C36" s="2055"/>
      <c r="D36" s="2055"/>
      <c r="E36" s="2055"/>
      <c r="F36" s="2055"/>
      <c r="G36" s="2055"/>
      <c r="H36" s="2055"/>
      <c r="I36" s="2055"/>
    </row>
    <row r="37" spans="1:20" ht="11.25" customHeight="1"/>
  </sheetData>
  <customSheetViews>
    <customSheetView guid="{8A450B70-B9B2-45BD-9C86-916B7D35EE29}" scale="75" showPageBreaks="1" zeroValues="0" fitToPage="1" printArea="1" hiddenColumns="1" view="pageBreakPreview">
      <selection activeCell="C2" sqref="C2"/>
      <pageMargins left="0.31496062992125984" right="0.31496062992125984" top="0.39370078740157483" bottom="0.39370078740157483" header="0.19685039370078741" footer="0.19685039370078741"/>
      <printOptions horizontalCentered="1"/>
      <pageSetup scale="72" orientation="landscape" r:id="rId1"/>
      <headerFooter scaleWithDoc="0" alignWithMargins="0">
        <oddFooter>&amp;L&amp;"MetaBookLF-Roman,Italique"&amp;10National Bank of Canada - Supplementary Regulatory Capital Disclosure&amp;R&amp;"MetaBookLF-Roman,Italique"&amp;10page 19</oddFooter>
      </headerFooter>
    </customSheetView>
  </customSheetViews>
  <mergeCells count="24">
    <mergeCell ref="A27:C27"/>
    <mergeCell ref="A36:I36"/>
    <mergeCell ref="A35:I35"/>
    <mergeCell ref="A1:I1"/>
    <mergeCell ref="D20:E20"/>
    <mergeCell ref="F20:G20"/>
    <mergeCell ref="H20:I20"/>
    <mergeCell ref="A11:C11"/>
    <mergeCell ref="H3:I3"/>
    <mergeCell ref="D3:G3"/>
    <mergeCell ref="D19:I19"/>
    <mergeCell ref="V4:X4"/>
    <mergeCell ref="V5:W5"/>
    <mergeCell ref="AA5:AB5"/>
    <mergeCell ref="D4:E4"/>
    <mergeCell ref="F4:G4"/>
    <mergeCell ref="H4:I4"/>
    <mergeCell ref="J4:L4"/>
    <mergeCell ref="M4:O4"/>
    <mergeCell ref="S4:U4"/>
    <mergeCell ref="M5:N5"/>
    <mergeCell ref="P5:Q5"/>
    <mergeCell ref="S5:T5"/>
    <mergeCell ref="J5:K5"/>
  </mergeCells>
  <printOptions horizontalCentered="1"/>
  <pageMargins left="0.39370078740157483" right="0.39370078740157483" top="0.27559055118110237" bottom="0.39370078740157483" header="0.23622047244094491" footer="0"/>
  <pageSetup scale="7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9267" r:id="rId5">
          <objectPr defaultSize="0" autoPict="0" r:id="rId6">
            <anchor moveWithCells="1">
              <from>
                <xdr:col>0</xdr:col>
                <xdr:colOff>76200</xdr:colOff>
                <xdr:row>0</xdr:row>
                <xdr:rowOff>114300</xdr:rowOff>
              </from>
              <to>
                <xdr:col>1</xdr:col>
                <xdr:colOff>133350</xdr:colOff>
                <xdr:row>2</xdr:row>
                <xdr:rowOff>57150</xdr:rowOff>
              </to>
            </anchor>
          </objectPr>
        </oleObject>
      </mc:Choice>
      <mc:Fallback>
        <oleObject progId="Word.Document.8" shapeId="139267" r:id="rId5"/>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7">
    <tabColor rgb="FF0070C0"/>
    <pageSetUpPr fitToPage="1"/>
  </sheetPr>
  <dimension ref="A1:AT16"/>
  <sheetViews>
    <sheetView showZeros="0" zoomScale="75" zoomScaleNormal="75" zoomScaleSheetLayoutView="85" workbookViewId="0">
      <selection activeCell="H12" sqref="H12"/>
    </sheetView>
  </sheetViews>
  <sheetFormatPr defaultColWidth="8.88671875" defaultRowHeight="15"/>
  <cols>
    <col min="1" max="1" width="25.44140625" style="63" customWidth="1"/>
    <col min="2" max="2" width="10.21875" style="63" customWidth="1"/>
    <col min="3" max="3" width="14.33203125" style="63" customWidth="1"/>
    <col min="4" max="4" width="10.6640625" style="63" customWidth="1"/>
    <col min="5" max="6" width="10.21875" style="63" customWidth="1"/>
    <col min="7" max="7" width="13.21875" style="63" customWidth="1"/>
    <col min="8" max="8" width="10.6640625" style="63" customWidth="1"/>
    <col min="9" max="10" width="10.21875" style="63" customWidth="1"/>
    <col min="11" max="11" width="13.21875" style="63" customWidth="1"/>
    <col min="12" max="12" width="10.6640625" style="63" customWidth="1"/>
    <col min="13" max="13" width="10.21875" style="63" customWidth="1"/>
    <col min="14" max="14" width="1.6640625" style="63" customWidth="1"/>
    <col min="15" max="15" width="12.6640625" style="63" customWidth="1"/>
    <col min="16" max="16" width="10.6640625" style="63" customWidth="1"/>
    <col min="17" max="19" width="10.21875" style="63" customWidth="1"/>
    <col min="20" max="20" width="10.77734375" style="63" customWidth="1"/>
    <col min="21" max="21" width="12.77734375" style="63" customWidth="1"/>
    <col min="22" max="25" width="10.77734375" style="63" customWidth="1"/>
    <col min="26" max="26" width="13.6640625" style="63" customWidth="1"/>
    <col min="27" max="30" width="10.77734375" style="63" customWidth="1"/>
    <col min="31" max="31" width="13.77734375" style="63" customWidth="1"/>
    <col min="32" max="35" width="10.77734375" style="63" customWidth="1"/>
    <col min="36" max="36" width="13.77734375" style="63" customWidth="1"/>
    <col min="37" max="39" width="10.77734375" style="63" customWidth="1"/>
    <col min="40" max="16384" width="8.88671875" style="63"/>
  </cols>
  <sheetData>
    <row r="1" spans="1:46" ht="36" customHeight="1">
      <c r="A1" s="2057" t="s">
        <v>583</v>
      </c>
      <c r="B1" s="2057"/>
      <c r="C1" s="2057"/>
      <c r="D1" s="2057"/>
      <c r="E1" s="2057"/>
      <c r="F1" s="2057"/>
      <c r="G1" s="2057"/>
      <c r="H1" s="2057"/>
      <c r="I1" s="2057"/>
      <c r="J1" s="2057"/>
      <c r="K1" s="2057"/>
      <c r="L1" s="2057"/>
      <c r="M1" s="2057"/>
      <c r="N1" s="1313"/>
      <c r="O1" s="278"/>
      <c r="P1" s="278"/>
      <c r="Q1" s="278"/>
      <c r="R1" s="278"/>
      <c r="S1" s="278"/>
      <c r="T1" s="250"/>
      <c r="U1" s="250"/>
      <c r="V1" s="250"/>
      <c r="W1" s="250"/>
      <c r="X1" s="250"/>
      <c r="Y1" s="250"/>
      <c r="Z1" s="250"/>
      <c r="AA1" s="250"/>
      <c r="AB1" s="250"/>
      <c r="AC1" s="250"/>
      <c r="AD1" s="250"/>
      <c r="AE1" s="250"/>
      <c r="AF1" s="250"/>
      <c r="AG1" s="250"/>
      <c r="AH1" s="250"/>
      <c r="AI1" s="250"/>
      <c r="AJ1" s="250"/>
      <c r="AK1" s="250"/>
      <c r="AL1" s="250"/>
      <c r="AM1" s="250"/>
    </row>
    <row r="2" spans="1:46" ht="12" customHeight="1" thickBot="1">
      <c r="A2" s="250"/>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row>
    <row r="3" spans="1:46" s="252" customFormat="1" ht="17.25" customHeight="1">
      <c r="A3" s="2068" t="s">
        <v>503</v>
      </c>
      <c r="B3" s="2074">
        <v>2018</v>
      </c>
      <c r="C3" s="2072"/>
      <c r="D3" s="2072"/>
      <c r="E3" s="2072"/>
      <c r="F3" s="2072"/>
      <c r="G3" s="2072"/>
      <c r="H3" s="2072"/>
      <c r="I3" s="2073"/>
      <c r="J3" s="2072">
        <v>2017</v>
      </c>
      <c r="K3" s="2072"/>
      <c r="L3" s="2072"/>
      <c r="M3" s="2073"/>
      <c r="R3" s="279"/>
      <c r="S3" s="279"/>
      <c r="T3" s="2062"/>
      <c r="U3" s="2062"/>
      <c r="V3" s="2062"/>
      <c r="W3" s="2062"/>
      <c r="X3" s="2062"/>
      <c r="Y3" s="279"/>
      <c r="Z3" s="279"/>
      <c r="AA3" s="279"/>
      <c r="AB3" s="279"/>
      <c r="AC3" s="279"/>
      <c r="AD3" s="279"/>
      <c r="AE3" s="279"/>
      <c r="AF3" s="279"/>
      <c r="AG3" s="279"/>
      <c r="AH3" s="279"/>
      <c r="AI3" s="279"/>
      <c r="AJ3" s="279"/>
      <c r="AK3" s="279"/>
      <c r="AL3" s="279"/>
      <c r="AM3" s="279"/>
      <c r="AN3" s="254"/>
      <c r="AO3" s="254"/>
      <c r="AP3" s="254"/>
      <c r="AQ3" s="254"/>
      <c r="AR3" s="254"/>
    </row>
    <row r="4" spans="1:46" ht="17.25" customHeight="1" thickBot="1">
      <c r="A4" s="2069"/>
      <c r="B4" s="2063" t="s">
        <v>3</v>
      </c>
      <c r="C4" s="2064"/>
      <c r="D4" s="2064"/>
      <c r="E4" s="2064"/>
      <c r="F4" s="2063" t="s">
        <v>4</v>
      </c>
      <c r="G4" s="2064"/>
      <c r="H4" s="2064"/>
      <c r="I4" s="2064"/>
      <c r="J4" s="2065" t="s">
        <v>1</v>
      </c>
      <c r="K4" s="2066"/>
      <c r="L4" s="2066"/>
      <c r="M4" s="2067"/>
      <c r="R4" s="368"/>
      <c r="S4" s="368"/>
      <c r="T4" s="2049"/>
      <c r="U4" s="2049"/>
      <c r="V4" s="2049"/>
      <c r="W4" s="2049"/>
      <c r="X4" s="2049"/>
      <c r="Y4" s="2049"/>
      <c r="Z4" s="2049"/>
      <c r="AA4" s="2049"/>
      <c r="AB4" s="2049"/>
      <c r="AC4" s="2049"/>
      <c r="AD4" s="2049"/>
      <c r="AE4" s="2049"/>
      <c r="AF4" s="2049"/>
      <c r="AG4" s="2049"/>
      <c r="AH4" s="2049"/>
      <c r="AI4" s="2049"/>
      <c r="AJ4" s="2049"/>
      <c r="AK4" s="2049"/>
      <c r="AL4" s="2049"/>
      <c r="AM4" s="2049"/>
      <c r="AN4" s="2049"/>
      <c r="AO4" s="2049"/>
      <c r="AP4" s="2049"/>
      <c r="AQ4" s="2049"/>
      <c r="AR4" s="2049"/>
      <c r="AS4" s="61"/>
      <c r="AT4" s="61"/>
    </row>
    <row r="5" spans="1:46" s="511" customFormat="1" ht="99.95" customHeight="1">
      <c r="A5" s="1743"/>
      <c r="B5" s="1744" t="s">
        <v>67</v>
      </c>
      <c r="C5" s="1745" t="s">
        <v>68</v>
      </c>
      <c r="D5" s="1746" t="s">
        <v>498</v>
      </c>
      <c r="E5" s="1745" t="s">
        <v>69</v>
      </c>
      <c r="F5" s="1744" t="s">
        <v>67</v>
      </c>
      <c r="G5" s="1745" t="s">
        <v>68</v>
      </c>
      <c r="H5" s="1746" t="s">
        <v>498</v>
      </c>
      <c r="I5" s="1745" t="s">
        <v>69</v>
      </c>
      <c r="J5" s="1744" t="s">
        <v>67</v>
      </c>
      <c r="K5" s="1745" t="s">
        <v>68</v>
      </c>
      <c r="L5" s="1746" t="s">
        <v>498</v>
      </c>
      <c r="M5" s="1747" t="s">
        <v>69</v>
      </c>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512"/>
      <c r="AT5" s="512"/>
    </row>
    <row r="6" spans="1:46" ht="17.25" customHeight="1">
      <c r="A6" s="1748" t="s">
        <v>70</v>
      </c>
      <c r="B6" s="1749">
        <v>528</v>
      </c>
      <c r="C6" s="1750">
        <v>0</v>
      </c>
      <c r="D6" s="1751">
        <v>528</v>
      </c>
      <c r="E6" s="1752">
        <v>112</v>
      </c>
      <c r="F6" s="1749">
        <v>515</v>
      </c>
      <c r="G6" s="1750">
        <v>0</v>
      </c>
      <c r="H6" s="1751">
        <v>515</v>
      </c>
      <c r="I6" s="1752">
        <v>96</v>
      </c>
      <c r="J6" s="1749">
        <v>529</v>
      </c>
      <c r="K6" s="1750">
        <v>0</v>
      </c>
      <c r="L6" s="1751">
        <v>529</v>
      </c>
      <c r="M6" s="1764">
        <v>89</v>
      </c>
      <c r="R6" s="338"/>
      <c r="S6" s="339"/>
      <c r="T6" s="338"/>
      <c r="U6" s="339"/>
      <c r="V6" s="338"/>
      <c r="W6" s="338"/>
      <c r="X6" s="338"/>
      <c r="Y6" s="338"/>
      <c r="Z6" s="339"/>
      <c r="AA6" s="338"/>
      <c r="AB6" s="338"/>
      <c r="AC6" s="338"/>
      <c r="AD6" s="338"/>
      <c r="AE6" s="338"/>
      <c r="AF6" s="338"/>
      <c r="AG6" s="338"/>
      <c r="AH6" s="338"/>
      <c r="AI6" s="338"/>
      <c r="AJ6" s="338"/>
      <c r="AK6" s="338"/>
      <c r="AL6" s="338"/>
      <c r="AM6" s="338"/>
      <c r="AN6" s="338"/>
      <c r="AO6" s="338"/>
      <c r="AP6" s="338"/>
      <c r="AQ6" s="338"/>
      <c r="AR6" s="338"/>
      <c r="AS6" s="61"/>
      <c r="AT6" s="61"/>
    </row>
    <row r="7" spans="1:46" ht="17.25" customHeight="1">
      <c r="A7" s="1753" t="s">
        <v>71</v>
      </c>
      <c r="B7" s="1754">
        <v>449</v>
      </c>
      <c r="C7" s="1755">
        <v>34</v>
      </c>
      <c r="D7" s="1756">
        <v>415</v>
      </c>
      <c r="E7" s="1755">
        <v>46</v>
      </c>
      <c r="F7" s="1754">
        <v>397</v>
      </c>
      <c r="G7" s="1755">
        <v>36</v>
      </c>
      <c r="H7" s="1756">
        <v>361</v>
      </c>
      <c r="I7" s="1755">
        <v>41</v>
      </c>
      <c r="J7" s="1754">
        <v>381</v>
      </c>
      <c r="K7" s="1755">
        <v>39</v>
      </c>
      <c r="L7" s="1756">
        <v>342</v>
      </c>
      <c r="M7" s="1765">
        <v>44</v>
      </c>
      <c r="R7" s="339"/>
      <c r="S7" s="339"/>
      <c r="T7" s="339"/>
      <c r="U7" s="339"/>
      <c r="V7" s="339"/>
      <c r="W7" s="339"/>
      <c r="X7" s="339"/>
      <c r="Y7" s="339"/>
      <c r="Z7" s="339"/>
      <c r="AA7" s="339"/>
      <c r="AB7" s="339"/>
      <c r="AC7" s="339"/>
      <c r="AD7" s="339"/>
      <c r="AE7" s="338"/>
      <c r="AF7" s="338"/>
      <c r="AG7" s="338"/>
      <c r="AH7" s="338"/>
      <c r="AI7" s="339"/>
      <c r="AJ7" s="338"/>
      <c r="AK7" s="338"/>
      <c r="AL7" s="338"/>
      <c r="AM7" s="338"/>
      <c r="AN7" s="339"/>
      <c r="AO7" s="339"/>
      <c r="AP7" s="339"/>
      <c r="AQ7" s="339"/>
      <c r="AR7" s="339"/>
      <c r="AS7" s="61"/>
      <c r="AT7" s="61"/>
    </row>
    <row r="8" spans="1:46" ht="17.25" customHeight="1" thickBot="1">
      <c r="A8" s="1757"/>
      <c r="B8" s="1758">
        <v>977</v>
      </c>
      <c r="C8" s="1759">
        <v>34</v>
      </c>
      <c r="D8" s="1760">
        <v>943</v>
      </c>
      <c r="E8" s="1759">
        <v>158</v>
      </c>
      <c r="F8" s="1758">
        <v>912</v>
      </c>
      <c r="G8" s="1759">
        <v>36</v>
      </c>
      <c r="H8" s="1760">
        <v>876</v>
      </c>
      <c r="I8" s="1759">
        <v>137</v>
      </c>
      <c r="J8" s="1758">
        <v>910</v>
      </c>
      <c r="K8" s="1759">
        <v>39</v>
      </c>
      <c r="L8" s="1760">
        <v>871</v>
      </c>
      <c r="M8" s="1761">
        <v>133</v>
      </c>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61"/>
      <c r="AT8" s="61"/>
    </row>
    <row r="9" spans="1:46" ht="17.25" customHeight="1" thickBot="1">
      <c r="A9" s="1762"/>
      <c r="B9" s="1762"/>
      <c r="C9" s="1762"/>
      <c r="D9" s="1762"/>
      <c r="E9" s="1762"/>
      <c r="F9" s="1762"/>
      <c r="G9" s="1762"/>
      <c r="H9" s="1762"/>
      <c r="I9" s="1762"/>
      <c r="J9" s="1762"/>
      <c r="K9" s="1762"/>
      <c r="L9" s="1762"/>
      <c r="M9" s="1762"/>
    </row>
    <row r="10" spans="1:46" ht="17.25" customHeight="1">
      <c r="A10" s="2068" t="s">
        <v>503</v>
      </c>
      <c r="B10" s="2074">
        <v>2017</v>
      </c>
      <c r="C10" s="2072"/>
      <c r="D10" s="2072"/>
      <c r="E10" s="2072"/>
      <c r="F10" s="2072"/>
      <c r="G10" s="2072"/>
      <c r="H10" s="2072"/>
      <c r="I10" s="2072"/>
      <c r="J10" s="2072"/>
      <c r="K10" s="2072"/>
      <c r="L10" s="2072"/>
      <c r="M10" s="2073"/>
      <c r="N10" s="273"/>
      <c r="O10" s="273"/>
      <c r="P10" s="273"/>
      <c r="Q10" s="273"/>
      <c r="R10" s="273"/>
      <c r="S10" s="273"/>
      <c r="T10" s="273"/>
      <c r="U10" s="273"/>
      <c r="V10" s="273"/>
      <c r="W10" s="273"/>
      <c r="X10" s="273"/>
      <c r="Y10" s="251"/>
      <c r="Z10" s="251"/>
      <c r="AA10" s="251"/>
      <c r="AB10" s="251"/>
      <c r="AC10" s="251"/>
      <c r="AD10" s="61"/>
      <c r="AE10" s="61"/>
      <c r="AF10" s="61"/>
      <c r="AG10" s="61"/>
      <c r="AH10" s="61"/>
      <c r="AI10" s="61"/>
      <c r="AJ10" s="61"/>
      <c r="AK10" s="61"/>
      <c r="AL10" s="61"/>
      <c r="AM10" s="61"/>
      <c r="AN10" s="61"/>
      <c r="AO10" s="61"/>
    </row>
    <row r="11" spans="1:46" ht="17.25" customHeight="1" thickBot="1">
      <c r="A11" s="2069"/>
      <c r="B11" s="2065" t="s">
        <v>2</v>
      </c>
      <c r="C11" s="2070"/>
      <c r="D11" s="2070"/>
      <c r="E11" s="2071"/>
      <c r="F11" s="2065" t="s">
        <v>3</v>
      </c>
      <c r="G11" s="2070"/>
      <c r="H11" s="2070"/>
      <c r="I11" s="2071"/>
      <c r="J11" s="2065" t="s">
        <v>4</v>
      </c>
      <c r="K11" s="2070"/>
      <c r="L11" s="2070"/>
      <c r="M11" s="2071"/>
      <c r="N11" s="369"/>
      <c r="O11" s="369"/>
      <c r="P11" s="369"/>
      <c r="Q11" s="369"/>
      <c r="R11" s="369"/>
      <c r="S11" s="369"/>
      <c r="T11" s="369"/>
      <c r="U11" s="369"/>
      <c r="V11" s="369"/>
      <c r="W11" s="369"/>
      <c r="X11" s="369"/>
      <c r="Y11" s="369"/>
      <c r="Z11" s="369"/>
      <c r="AA11" s="369"/>
      <c r="AB11" s="369"/>
      <c r="AC11" s="369"/>
      <c r="AD11" s="369"/>
      <c r="AE11" s="369"/>
      <c r="AF11" s="369"/>
    </row>
    <row r="12" spans="1:46" s="61" customFormat="1" ht="99.95" customHeight="1">
      <c r="A12" s="1763"/>
      <c r="B12" s="1744" t="s">
        <v>67</v>
      </c>
      <c r="C12" s="1745" t="s">
        <v>68</v>
      </c>
      <c r="D12" s="1746" t="s">
        <v>498</v>
      </c>
      <c r="E12" s="1747" t="s">
        <v>69</v>
      </c>
      <c r="F12" s="1744" t="s">
        <v>67</v>
      </c>
      <c r="G12" s="1745" t="s">
        <v>68</v>
      </c>
      <c r="H12" s="1746" t="s">
        <v>498</v>
      </c>
      <c r="I12" s="1747" t="s">
        <v>69</v>
      </c>
      <c r="J12" s="1744" t="s">
        <v>67</v>
      </c>
      <c r="K12" s="1745" t="s">
        <v>68</v>
      </c>
      <c r="L12" s="1746" t="s">
        <v>498</v>
      </c>
      <c r="M12" s="1747" t="s">
        <v>69</v>
      </c>
      <c r="N12" s="274"/>
      <c r="O12" s="274"/>
      <c r="P12" s="274"/>
      <c r="Q12" s="274"/>
      <c r="R12" s="274"/>
      <c r="S12" s="274"/>
    </row>
    <row r="13" spans="1:46" s="61" customFormat="1" ht="17.25" customHeight="1">
      <c r="A13" s="1748" t="s">
        <v>70</v>
      </c>
      <c r="B13" s="1749">
        <v>524</v>
      </c>
      <c r="C13" s="1750">
        <v>0</v>
      </c>
      <c r="D13" s="1751">
        <v>524</v>
      </c>
      <c r="E13" s="1764">
        <v>77</v>
      </c>
      <c r="F13" s="1749">
        <v>522</v>
      </c>
      <c r="G13" s="1750">
        <v>0</v>
      </c>
      <c r="H13" s="1751">
        <v>522</v>
      </c>
      <c r="I13" s="1764">
        <v>139</v>
      </c>
      <c r="J13" s="1749">
        <v>563</v>
      </c>
      <c r="K13" s="1750">
        <v>0</v>
      </c>
      <c r="L13" s="1751">
        <v>563</v>
      </c>
      <c r="M13" s="1764">
        <v>99</v>
      </c>
      <c r="N13" s="274"/>
      <c r="O13" s="274"/>
      <c r="P13" s="274"/>
      <c r="Q13" s="274"/>
      <c r="R13" s="274"/>
      <c r="S13" s="274"/>
    </row>
    <row r="14" spans="1:46" ht="17.25" customHeight="1">
      <c r="A14" s="1753" t="s">
        <v>71</v>
      </c>
      <c r="B14" s="1754">
        <v>408</v>
      </c>
      <c r="C14" s="1755">
        <v>38</v>
      </c>
      <c r="D14" s="1756">
        <v>370</v>
      </c>
      <c r="E14" s="1765">
        <v>66</v>
      </c>
      <c r="F14" s="1754">
        <v>350</v>
      </c>
      <c r="G14" s="1755">
        <v>37</v>
      </c>
      <c r="H14" s="1756">
        <v>313</v>
      </c>
      <c r="I14" s="1765">
        <v>79</v>
      </c>
      <c r="J14" s="1754">
        <v>323</v>
      </c>
      <c r="K14" s="1755">
        <v>40</v>
      </c>
      <c r="L14" s="1756">
        <v>283</v>
      </c>
      <c r="M14" s="1765">
        <v>70</v>
      </c>
    </row>
    <row r="15" spans="1:46" ht="17.25" customHeight="1" thickBot="1">
      <c r="A15" s="1757"/>
      <c r="B15" s="1758">
        <v>932</v>
      </c>
      <c r="C15" s="1759">
        <v>38</v>
      </c>
      <c r="D15" s="1760">
        <v>894</v>
      </c>
      <c r="E15" s="1761">
        <v>143</v>
      </c>
      <c r="F15" s="1758">
        <v>872</v>
      </c>
      <c r="G15" s="1759">
        <v>37</v>
      </c>
      <c r="H15" s="1760">
        <v>835</v>
      </c>
      <c r="I15" s="1761">
        <v>218</v>
      </c>
      <c r="J15" s="1758">
        <v>886</v>
      </c>
      <c r="K15" s="1759">
        <v>40</v>
      </c>
      <c r="L15" s="1760">
        <v>846</v>
      </c>
      <c r="M15" s="1761">
        <v>169</v>
      </c>
    </row>
    <row r="16" spans="1:46" ht="17.25" customHeight="1"/>
  </sheetData>
  <customSheetViews>
    <customSheetView guid="{8A450B70-B9B2-45BD-9C86-916B7D35EE29}" scale="75" showPageBreaks="1" zeroValues="0" printArea="1" view="pageBreakPreview">
      <selection activeCell="J12" sqref="J12"/>
      <colBreaks count="1" manualBreakCount="1">
        <brk id="13" max="20" man="1"/>
      </colBreaks>
      <pageMargins left="0.31496062992125984" right="0.31496062992125984" top="0.39370078740157483" bottom="0.39370078740157483" header="0.19685039370078741" footer="0.19685039370078741"/>
      <printOptions horizontalCentered="1"/>
      <pageSetup scale="71" orientation="landscape" r:id="rId1"/>
      <headerFooter scaleWithDoc="0" alignWithMargins="0">
        <oddFooter>&amp;L&amp;"MetaBookLF-Roman,Italique"&amp;10National Bank of Canada - Supplementary Regulatory Capital Disclosure&amp;R&amp;"MetaBookLF-Roman,Italique"&amp;10page 20</oddFooter>
      </headerFooter>
    </customSheetView>
  </customSheetViews>
  <mergeCells count="18">
    <mergeCell ref="A1:M1"/>
    <mergeCell ref="A10:A11"/>
    <mergeCell ref="A3:A4"/>
    <mergeCell ref="B11:E11"/>
    <mergeCell ref="F11:I11"/>
    <mergeCell ref="J11:M11"/>
    <mergeCell ref="J3:M3"/>
    <mergeCell ref="B3:I3"/>
    <mergeCell ref="B10:M10"/>
    <mergeCell ref="T3:X3"/>
    <mergeCell ref="AI4:AM4"/>
    <mergeCell ref="AN4:AR4"/>
    <mergeCell ref="B4:E4"/>
    <mergeCell ref="F4:I4"/>
    <mergeCell ref="T4:X4"/>
    <mergeCell ref="Y4:AC4"/>
    <mergeCell ref="AD4:AH4"/>
    <mergeCell ref="J4:M4"/>
  </mergeCells>
  <conditionalFormatting sqref="N12:S13">
    <cfRule type="expression" dxfId="4" priority="1" stopIfTrue="1">
      <formula>ABS(N12)&gt;0</formula>
    </cfRule>
  </conditionalFormatting>
  <printOptions horizontalCentered="1"/>
  <pageMargins left="0.31496062992125984" right="0.31496062992125984" top="0.39370078740157483" bottom="0.39370078740157483" header="0.19685039370078741" footer="0.19685039370078741"/>
  <pageSetup scale="70"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3" max="15" man="1"/>
  </colBreaks>
  <drawing r:id="rId3"/>
  <legacyDrawing r:id="rId4"/>
  <oleObjects>
    <mc:AlternateContent xmlns:mc="http://schemas.openxmlformats.org/markup-compatibility/2006">
      <mc:Choice Requires="x14">
        <oleObject progId="Word.Document.8" shapeId="142338" r:id="rId5">
          <objectPr defaultSize="0" autoPict="0" r:id="rId6">
            <anchor moveWithCells="1">
              <from>
                <xdr:col>0</xdr:col>
                <xdr:colOff>66675</xdr:colOff>
                <xdr:row>0</xdr:row>
                <xdr:rowOff>66675</xdr:rowOff>
              </from>
              <to>
                <xdr:col>0</xdr:col>
                <xdr:colOff>361950</xdr:colOff>
                <xdr:row>2</xdr:row>
                <xdr:rowOff>66675</xdr:rowOff>
              </to>
            </anchor>
          </objectPr>
        </oleObject>
      </mc:Choice>
      <mc:Fallback>
        <oleObject progId="Word.Document.8" shapeId="142338" r:id="rId5"/>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5">
    <tabColor rgb="FF0070C0"/>
    <pageSetUpPr fitToPage="1"/>
  </sheetPr>
  <dimension ref="A1:AH24"/>
  <sheetViews>
    <sheetView showZeros="0" zoomScale="75" zoomScaleNormal="75" zoomScaleSheetLayoutView="85" workbookViewId="0">
      <selection activeCell="A16" sqref="A16:C16"/>
    </sheetView>
  </sheetViews>
  <sheetFormatPr defaultColWidth="9.77734375" defaultRowHeight="15"/>
  <cols>
    <col min="1" max="1" width="2.77734375" style="63" customWidth="1"/>
    <col min="2" max="2" width="15.77734375" style="63" customWidth="1"/>
    <col min="3" max="3" width="10.33203125" style="63" customWidth="1"/>
    <col min="4" max="15" width="12.77734375" style="63" customWidth="1"/>
    <col min="16" max="16" width="1.44140625" style="63" customWidth="1"/>
    <col min="17" max="249" width="8.88671875" style="63" customWidth="1"/>
    <col min="250" max="250" width="14.33203125" style="63" customWidth="1"/>
    <col min="251" max="251" width="1.88671875" style="63" customWidth="1"/>
    <col min="252" max="16384" width="9.77734375" style="63"/>
  </cols>
  <sheetData>
    <row r="1" spans="1:34" ht="36" customHeight="1">
      <c r="A1" s="2083" t="s">
        <v>798</v>
      </c>
      <c r="B1" s="2083"/>
      <c r="C1" s="2083"/>
      <c r="D1" s="2083"/>
      <c r="E1" s="2083"/>
      <c r="F1" s="2083"/>
      <c r="G1" s="2083"/>
      <c r="H1" s="2083"/>
      <c r="I1" s="2083"/>
      <c r="J1" s="2083"/>
      <c r="K1" s="2083"/>
      <c r="L1" s="2083"/>
      <c r="M1" s="2083"/>
      <c r="N1" s="2083"/>
      <c r="O1" s="2083"/>
      <c r="P1" s="278"/>
    </row>
    <row r="2" spans="1:34" ht="12" customHeight="1" thickBot="1"/>
    <row r="3" spans="1:34" s="252" customFormat="1" ht="17.25" customHeight="1">
      <c r="D3" s="1848">
        <v>2018</v>
      </c>
      <c r="E3" s="1849"/>
      <c r="F3" s="1849"/>
      <c r="G3" s="1849"/>
      <c r="H3" s="1849"/>
      <c r="I3" s="1849"/>
      <c r="J3" s="1849"/>
      <c r="K3" s="1850"/>
      <c r="L3" s="1849">
        <v>2017</v>
      </c>
      <c r="M3" s="1849"/>
      <c r="N3" s="1849"/>
      <c r="O3" s="1850"/>
      <c r="Q3" s="2062"/>
      <c r="R3" s="2062"/>
      <c r="S3" s="2062"/>
      <c r="T3" s="254"/>
      <c r="U3" s="254"/>
      <c r="V3" s="254"/>
      <c r="W3" s="254"/>
      <c r="X3" s="254"/>
      <c r="Y3" s="254"/>
      <c r="Z3" s="254"/>
    </row>
    <row r="4" spans="1:34" ht="17.25" customHeight="1" thickBot="1">
      <c r="A4" s="251"/>
      <c r="B4" s="251"/>
      <c r="C4" s="251"/>
      <c r="D4" s="2050" t="s">
        <v>3</v>
      </c>
      <c r="E4" s="2058"/>
      <c r="F4" s="2058"/>
      <c r="G4" s="2051"/>
      <c r="H4" s="2050" t="s">
        <v>4</v>
      </c>
      <c r="I4" s="2058"/>
      <c r="J4" s="2058"/>
      <c r="K4" s="2051"/>
      <c r="L4" s="2050" t="s">
        <v>1</v>
      </c>
      <c r="M4" s="2058"/>
      <c r="N4" s="2058"/>
      <c r="O4" s="2051"/>
      <c r="Q4" s="2049"/>
      <c r="R4" s="2049"/>
      <c r="S4" s="2049"/>
      <c r="T4" s="2049"/>
      <c r="U4" s="2049"/>
      <c r="V4" s="2049"/>
      <c r="W4" s="2049"/>
      <c r="X4" s="61"/>
      <c r="Y4" s="61"/>
      <c r="Z4" s="61"/>
      <c r="AA4" s="61"/>
      <c r="AB4" s="61"/>
      <c r="AC4" s="61"/>
      <c r="AD4" s="61"/>
    </row>
    <row r="5" spans="1:34" ht="20.100000000000001" customHeight="1" thickBot="1">
      <c r="A5" s="2081"/>
      <c r="B5" s="2081"/>
      <c r="C5" s="2081"/>
      <c r="D5" s="2079" t="s">
        <v>738</v>
      </c>
      <c r="E5" s="2080"/>
      <c r="F5" s="2077" t="s">
        <v>47</v>
      </c>
      <c r="G5" s="2078"/>
      <c r="H5" s="2079" t="s">
        <v>738</v>
      </c>
      <c r="I5" s="2080"/>
      <c r="J5" s="2077" t="s">
        <v>47</v>
      </c>
      <c r="K5" s="2078"/>
      <c r="L5" s="2079" t="s">
        <v>738</v>
      </c>
      <c r="M5" s="2080"/>
      <c r="N5" s="2077" t="s">
        <v>47</v>
      </c>
      <c r="O5" s="2078"/>
      <c r="Q5" s="353"/>
      <c r="R5" s="2082"/>
      <c r="S5" s="2082"/>
      <c r="T5" s="2052"/>
      <c r="U5" s="2052"/>
      <c r="V5" s="2082"/>
      <c r="W5" s="2082"/>
      <c r="X5" s="61"/>
      <c r="Y5" s="61"/>
      <c r="Z5" s="61"/>
      <c r="AA5" s="61"/>
      <c r="AB5" s="61"/>
      <c r="AC5" s="61"/>
      <c r="AD5" s="61"/>
    </row>
    <row r="6" spans="1:34" ht="35.1" customHeight="1" thickBot="1">
      <c r="A6" s="2075" t="s">
        <v>128</v>
      </c>
      <c r="B6" s="2075"/>
      <c r="C6" s="2076"/>
      <c r="D6" s="1248" t="s">
        <v>58</v>
      </c>
      <c r="E6" s="1249" t="s">
        <v>59</v>
      </c>
      <c r="F6" s="1250" t="s">
        <v>58</v>
      </c>
      <c r="G6" s="1251" t="s">
        <v>59</v>
      </c>
      <c r="H6" s="1248" t="s">
        <v>58</v>
      </c>
      <c r="I6" s="1249" t="s">
        <v>59</v>
      </c>
      <c r="J6" s="1250" t="s">
        <v>58</v>
      </c>
      <c r="K6" s="1251" t="s">
        <v>59</v>
      </c>
      <c r="L6" s="1248" t="s">
        <v>58</v>
      </c>
      <c r="M6" s="1249" t="s">
        <v>59</v>
      </c>
      <c r="N6" s="1250" t="s">
        <v>58</v>
      </c>
      <c r="O6" s="1251" t="s">
        <v>59</v>
      </c>
      <c r="Q6" s="332"/>
      <c r="R6" s="332"/>
      <c r="S6" s="332"/>
      <c r="T6" s="332"/>
      <c r="U6" s="332"/>
      <c r="V6" s="332"/>
      <c r="W6" s="332"/>
      <c r="X6" s="61"/>
      <c r="Y6" s="61"/>
      <c r="Z6" s="61"/>
      <c r="AA6" s="61"/>
      <c r="AB6" s="61"/>
      <c r="AC6" s="61"/>
      <c r="AD6" s="61"/>
    </row>
    <row r="7" spans="1:34" ht="17.25" customHeight="1">
      <c r="A7" s="356" t="s">
        <v>60</v>
      </c>
      <c r="B7" s="74"/>
      <c r="C7" s="74"/>
      <c r="D7" s="370"/>
      <c r="E7" s="371"/>
      <c r="F7" s="372"/>
      <c r="G7" s="373"/>
      <c r="H7" s="370"/>
      <c r="I7" s="371"/>
      <c r="J7" s="372"/>
      <c r="K7" s="373"/>
      <c r="L7" s="370"/>
      <c r="M7" s="371"/>
      <c r="N7" s="372"/>
      <c r="O7" s="373"/>
      <c r="Q7" s="374"/>
      <c r="R7" s="374"/>
      <c r="S7" s="374"/>
      <c r="T7" s="374"/>
      <c r="U7" s="374"/>
      <c r="V7" s="374"/>
      <c r="W7" s="374"/>
      <c r="X7" s="61"/>
      <c r="Y7" s="61"/>
      <c r="Z7" s="61"/>
      <c r="AA7" s="61"/>
      <c r="AB7" s="61"/>
      <c r="AC7" s="61"/>
      <c r="AD7" s="61"/>
    </row>
    <row r="8" spans="1:34" ht="17.25" customHeight="1">
      <c r="A8" s="356" t="s">
        <v>61</v>
      </c>
      <c r="B8" s="74"/>
      <c r="C8" s="74"/>
      <c r="D8" s="778">
        <v>81</v>
      </c>
      <c r="E8" s="756">
        <v>19</v>
      </c>
      <c r="F8" s="735">
        <v>2018</v>
      </c>
      <c r="G8" s="779">
        <v>198</v>
      </c>
      <c r="H8" s="778">
        <v>76</v>
      </c>
      <c r="I8" s="756">
        <v>18</v>
      </c>
      <c r="J8" s="735">
        <v>1493</v>
      </c>
      <c r="K8" s="779">
        <v>65</v>
      </c>
      <c r="L8" s="778">
        <v>80</v>
      </c>
      <c r="M8" s="756">
        <v>19</v>
      </c>
      <c r="N8" s="735">
        <v>4748</v>
      </c>
      <c r="O8" s="779">
        <v>3514</v>
      </c>
      <c r="Q8" s="285"/>
      <c r="R8" s="285"/>
      <c r="S8" s="285"/>
      <c r="T8" s="285"/>
      <c r="U8" s="285"/>
      <c r="V8" s="285"/>
      <c r="W8" s="285"/>
      <c r="X8" s="61"/>
      <c r="Y8" s="61"/>
      <c r="Z8" s="61"/>
      <c r="AA8" s="61"/>
      <c r="AB8" s="61"/>
      <c r="AC8" s="61"/>
      <c r="AD8" s="61"/>
    </row>
    <row r="9" spans="1:34" ht="17.25" customHeight="1">
      <c r="A9" s="356" t="s">
        <v>62</v>
      </c>
      <c r="B9" s="74"/>
      <c r="C9" s="74"/>
      <c r="D9" s="755">
        <v>0</v>
      </c>
      <c r="E9" s="756">
        <v>0</v>
      </c>
      <c r="F9" s="756">
        <v>0</v>
      </c>
      <c r="G9" s="779">
        <v>0</v>
      </c>
      <c r="H9" s="755">
        <v>0</v>
      </c>
      <c r="I9" s="756">
        <v>0</v>
      </c>
      <c r="J9" s="756">
        <v>0</v>
      </c>
      <c r="K9" s="779">
        <v>0</v>
      </c>
      <c r="L9" s="755">
        <v>0</v>
      </c>
      <c r="M9" s="756">
        <v>0</v>
      </c>
      <c r="N9" s="756">
        <v>0</v>
      </c>
      <c r="O9" s="779">
        <v>0</v>
      </c>
      <c r="Q9" s="285"/>
      <c r="R9" s="285"/>
      <c r="S9" s="285"/>
      <c r="T9" s="285"/>
      <c r="U9" s="285"/>
      <c r="V9" s="285"/>
      <c r="W9" s="285"/>
      <c r="X9" s="61"/>
      <c r="Y9" s="61"/>
      <c r="Z9" s="61"/>
      <c r="AA9" s="61"/>
      <c r="AB9" s="61"/>
      <c r="AC9" s="61"/>
      <c r="AD9" s="61"/>
    </row>
    <row r="10" spans="1:34" ht="17.25" customHeight="1">
      <c r="A10" s="356" t="s">
        <v>63</v>
      </c>
      <c r="B10" s="74"/>
      <c r="C10" s="74"/>
      <c r="D10" s="755">
        <v>0</v>
      </c>
      <c r="E10" s="756">
        <v>0</v>
      </c>
      <c r="F10" s="756">
        <v>173</v>
      </c>
      <c r="G10" s="779">
        <v>0</v>
      </c>
      <c r="H10" s="755">
        <v>0</v>
      </c>
      <c r="I10" s="756">
        <v>0</v>
      </c>
      <c r="J10" s="756">
        <v>179</v>
      </c>
      <c r="K10" s="779">
        <v>0</v>
      </c>
      <c r="L10" s="755">
        <v>0</v>
      </c>
      <c r="M10" s="756">
        <v>0</v>
      </c>
      <c r="N10" s="756">
        <v>180</v>
      </c>
      <c r="O10" s="779">
        <v>0</v>
      </c>
      <c r="Q10" s="285"/>
      <c r="R10" s="285"/>
      <c r="S10" s="285"/>
      <c r="T10" s="285"/>
      <c r="U10" s="285"/>
      <c r="V10" s="285"/>
      <c r="W10" s="285"/>
      <c r="X10" s="61"/>
      <c r="Y10" s="61"/>
      <c r="Z10" s="61"/>
      <c r="AA10" s="61"/>
      <c r="AB10" s="61"/>
      <c r="AC10" s="61"/>
      <c r="AD10" s="61"/>
    </row>
    <row r="11" spans="1:34" ht="17.25" customHeight="1" thickBot="1">
      <c r="A11" s="375" t="s">
        <v>601</v>
      </c>
      <c r="B11" s="367"/>
      <c r="C11" s="367"/>
      <c r="D11" s="780">
        <v>0</v>
      </c>
      <c r="E11" s="781">
        <v>0</v>
      </c>
      <c r="F11" s="781">
        <v>0</v>
      </c>
      <c r="G11" s="782">
        <v>0</v>
      </c>
      <c r="H11" s="780">
        <v>0</v>
      </c>
      <c r="I11" s="781">
        <v>0</v>
      </c>
      <c r="J11" s="781">
        <v>0</v>
      </c>
      <c r="K11" s="782">
        <v>0</v>
      </c>
      <c r="L11" s="780">
        <v>0</v>
      </c>
      <c r="M11" s="781">
        <v>0</v>
      </c>
      <c r="N11" s="781">
        <v>0</v>
      </c>
      <c r="O11" s="782">
        <v>0</v>
      </c>
      <c r="Q11" s="285"/>
      <c r="R11" s="285"/>
      <c r="S11" s="285"/>
      <c r="T11" s="285"/>
      <c r="U11" s="285"/>
      <c r="V11" s="285"/>
      <c r="W11" s="285"/>
      <c r="X11" s="61"/>
      <c r="Y11" s="61"/>
      <c r="Z11" s="61"/>
      <c r="AA11" s="61"/>
      <c r="AB11" s="61"/>
      <c r="AC11" s="61"/>
      <c r="AD11" s="61"/>
    </row>
    <row r="12" spans="1:34" ht="17.25" customHeight="1" thickBot="1">
      <c r="A12" s="74"/>
      <c r="B12" s="74"/>
      <c r="C12" s="74"/>
      <c r="D12" s="505"/>
      <c r="E12" s="505"/>
      <c r="F12" s="505"/>
      <c r="G12" s="506"/>
      <c r="H12" s="339"/>
      <c r="I12" s="339"/>
      <c r="J12" s="339"/>
      <c r="K12" s="285"/>
      <c r="L12" s="339"/>
      <c r="M12" s="339"/>
      <c r="N12" s="339"/>
      <c r="O12" s="285"/>
      <c r="Q12" s="285"/>
      <c r="R12" s="285"/>
      <c r="S12" s="285"/>
      <c r="T12" s="285"/>
      <c r="U12" s="285"/>
      <c r="V12" s="285"/>
      <c r="W12" s="285"/>
      <c r="X12" s="61"/>
      <c r="Y12" s="61"/>
      <c r="Z12" s="61"/>
      <c r="AA12" s="61"/>
      <c r="AB12" s="61"/>
      <c r="AC12" s="61"/>
      <c r="AD12" s="61"/>
    </row>
    <row r="13" spans="1:34" ht="17.25" customHeight="1">
      <c r="A13" s="74"/>
      <c r="B13" s="74"/>
      <c r="C13" s="74"/>
      <c r="D13" s="2061">
        <v>2017</v>
      </c>
      <c r="E13" s="2059"/>
      <c r="F13" s="2059"/>
      <c r="G13" s="2059"/>
      <c r="H13" s="2059"/>
      <c r="I13" s="2059"/>
      <c r="J13" s="2059"/>
      <c r="K13" s="2059"/>
      <c r="L13" s="2059"/>
      <c r="M13" s="2059"/>
      <c r="N13" s="2059"/>
      <c r="O13" s="2060"/>
      <c r="P13" s="339"/>
      <c r="Q13" s="285"/>
      <c r="R13" s="285"/>
      <c r="S13" s="285"/>
      <c r="T13" s="285"/>
      <c r="U13" s="285"/>
      <c r="V13" s="285"/>
      <c r="W13" s="285"/>
      <c r="X13" s="285"/>
      <c r="Y13" s="285"/>
      <c r="Z13" s="285"/>
      <c r="AA13" s="285"/>
      <c r="AB13" s="61"/>
      <c r="AC13" s="61"/>
      <c r="AD13" s="61"/>
      <c r="AE13" s="61"/>
      <c r="AF13" s="61"/>
      <c r="AG13" s="61"/>
      <c r="AH13" s="61"/>
    </row>
    <row r="14" spans="1:34" ht="17.25" customHeight="1" thickBot="1">
      <c r="A14" s="74"/>
      <c r="B14" s="74"/>
      <c r="C14" s="74"/>
      <c r="D14" s="2050" t="s">
        <v>2</v>
      </c>
      <c r="E14" s="2058"/>
      <c r="F14" s="2058"/>
      <c r="G14" s="2051"/>
      <c r="H14" s="2050" t="s">
        <v>3</v>
      </c>
      <c r="I14" s="2058"/>
      <c r="J14" s="2058"/>
      <c r="K14" s="2051"/>
      <c r="L14" s="2050" t="s">
        <v>4</v>
      </c>
      <c r="M14" s="2058"/>
      <c r="N14" s="2058"/>
      <c r="O14" s="2051"/>
      <c r="P14" s="339"/>
      <c r="Q14" s="285"/>
      <c r="R14" s="285"/>
      <c r="S14" s="285"/>
      <c r="T14" s="285"/>
      <c r="U14" s="285"/>
      <c r="V14" s="285"/>
      <c r="W14" s="285"/>
      <c r="X14" s="285"/>
      <c r="Y14" s="285"/>
      <c r="Z14" s="285"/>
      <c r="AA14" s="285"/>
      <c r="AB14" s="61"/>
      <c r="AC14" s="61"/>
      <c r="AD14" s="61"/>
      <c r="AE14" s="61"/>
      <c r="AF14" s="61"/>
      <c r="AG14" s="61"/>
      <c r="AH14" s="61"/>
    </row>
    <row r="15" spans="1:34" ht="20.100000000000001" customHeight="1" thickBot="1">
      <c r="A15" s="2081"/>
      <c r="B15" s="2081"/>
      <c r="C15" s="2081"/>
      <c r="D15" s="2079" t="s">
        <v>738</v>
      </c>
      <c r="E15" s="2080"/>
      <c r="F15" s="2077" t="s">
        <v>47</v>
      </c>
      <c r="G15" s="2078"/>
      <c r="H15" s="2079" t="s">
        <v>738</v>
      </c>
      <c r="I15" s="2080"/>
      <c r="J15" s="2077" t="s">
        <v>47</v>
      </c>
      <c r="K15" s="2078"/>
      <c r="L15" s="2079" t="s">
        <v>738</v>
      </c>
      <c r="M15" s="2080"/>
      <c r="N15" s="2077" t="s">
        <v>47</v>
      </c>
      <c r="O15" s="2078"/>
      <c r="P15" s="273"/>
      <c r="Q15" s="61"/>
      <c r="R15" s="61"/>
      <c r="S15" s="61"/>
    </row>
    <row r="16" spans="1:34" ht="35.1" customHeight="1" thickBot="1">
      <c r="A16" s="2075" t="s">
        <v>128</v>
      </c>
      <c r="B16" s="2075"/>
      <c r="C16" s="2076"/>
      <c r="D16" s="1248" t="s">
        <v>58</v>
      </c>
      <c r="E16" s="1249" t="s">
        <v>59</v>
      </c>
      <c r="F16" s="1250" t="s">
        <v>58</v>
      </c>
      <c r="G16" s="1251" t="s">
        <v>59</v>
      </c>
      <c r="H16" s="1248" t="s">
        <v>58</v>
      </c>
      <c r="I16" s="1249" t="s">
        <v>59</v>
      </c>
      <c r="J16" s="1250" t="s">
        <v>58</v>
      </c>
      <c r="K16" s="1251" t="s">
        <v>59</v>
      </c>
      <c r="L16" s="1248" t="s">
        <v>58</v>
      </c>
      <c r="M16" s="1249" t="s">
        <v>59</v>
      </c>
      <c r="N16" s="1250" t="s">
        <v>58</v>
      </c>
      <c r="O16" s="1251" t="s">
        <v>59</v>
      </c>
    </row>
    <row r="17" spans="1:30" ht="17.25" customHeight="1">
      <c r="A17" s="356" t="s">
        <v>60</v>
      </c>
      <c r="B17" s="74"/>
      <c r="C17" s="74"/>
      <c r="D17" s="370"/>
      <c r="E17" s="371"/>
      <c r="F17" s="372"/>
      <c r="G17" s="373"/>
      <c r="H17" s="370"/>
      <c r="I17" s="371"/>
      <c r="J17" s="372"/>
      <c r="K17" s="373"/>
      <c r="L17" s="370"/>
      <c r="M17" s="371"/>
      <c r="N17" s="372"/>
      <c r="O17" s="373"/>
      <c r="P17" s="376"/>
      <c r="Q17" s="376"/>
      <c r="R17" s="376"/>
      <c r="S17" s="376"/>
    </row>
    <row r="18" spans="1:30" ht="17.25" customHeight="1">
      <c r="A18" s="356" t="s">
        <v>61</v>
      </c>
      <c r="B18" s="74"/>
      <c r="C18" s="74"/>
      <c r="D18" s="778">
        <v>77</v>
      </c>
      <c r="E18" s="756">
        <v>19</v>
      </c>
      <c r="F18" s="735">
        <v>3089</v>
      </c>
      <c r="G18" s="779">
        <v>2076</v>
      </c>
      <c r="H18" s="778">
        <v>132</v>
      </c>
      <c r="I18" s="756">
        <v>20</v>
      </c>
      <c r="J18" s="735">
        <v>2419</v>
      </c>
      <c r="K18" s="779">
        <v>2127</v>
      </c>
      <c r="L18" s="778">
        <v>125</v>
      </c>
      <c r="M18" s="756">
        <v>20</v>
      </c>
      <c r="N18" s="735">
        <v>1402</v>
      </c>
      <c r="O18" s="779">
        <v>966</v>
      </c>
      <c r="Q18" s="285"/>
      <c r="R18" s="285"/>
      <c r="S18" s="285"/>
      <c r="T18" s="285"/>
      <c r="U18" s="285"/>
      <c r="V18" s="285"/>
      <c r="W18" s="285"/>
      <c r="X18" s="61"/>
      <c r="Y18" s="61"/>
      <c r="Z18" s="61"/>
      <c r="AA18" s="61"/>
      <c r="AB18" s="61"/>
      <c r="AC18" s="61"/>
      <c r="AD18" s="61"/>
    </row>
    <row r="19" spans="1:30" ht="17.25" customHeight="1">
      <c r="A19" s="356" t="s">
        <v>62</v>
      </c>
      <c r="B19" s="74"/>
      <c r="C19" s="74"/>
      <c r="D19" s="755">
        <v>0</v>
      </c>
      <c r="E19" s="756">
        <v>0</v>
      </c>
      <c r="F19" s="756">
        <v>0</v>
      </c>
      <c r="G19" s="779">
        <v>0</v>
      </c>
      <c r="H19" s="755">
        <v>0</v>
      </c>
      <c r="I19" s="756">
        <v>0</v>
      </c>
      <c r="J19" s="756">
        <v>0</v>
      </c>
      <c r="K19" s="779">
        <v>0</v>
      </c>
      <c r="L19" s="755">
        <v>0</v>
      </c>
      <c r="M19" s="756">
        <v>0</v>
      </c>
      <c r="N19" s="756">
        <v>0</v>
      </c>
      <c r="O19" s="779">
        <v>0</v>
      </c>
    </row>
    <row r="20" spans="1:30" ht="17.25" customHeight="1">
      <c r="A20" s="356" t="s">
        <v>63</v>
      </c>
      <c r="B20" s="74"/>
      <c r="C20" s="74"/>
      <c r="D20" s="755">
        <v>0</v>
      </c>
      <c r="E20" s="756">
        <v>0</v>
      </c>
      <c r="F20" s="756">
        <v>208</v>
      </c>
      <c r="G20" s="779">
        <v>0</v>
      </c>
      <c r="H20" s="755">
        <v>0</v>
      </c>
      <c r="I20" s="756">
        <v>0</v>
      </c>
      <c r="J20" s="756">
        <v>217</v>
      </c>
      <c r="K20" s="779">
        <v>0</v>
      </c>
      <c r="L20" s="755">
        <v>0</v>
      </c>
      <c r="M20" s="756">
        <v>0</v>
      </c>
      <c r="N20" s="756">
        <v>216</v>
      </c>
      <c r="O20" s="779">
        <v>0</v>
      </c>
    </row>
    <row r="21" spans="1:30" ht="17.25" customHeight="1" thickBot="1">
      <c r="A21" s="375" t="s">
        <v>601</v>
      </c>
      <c r="B21" s="367"/>
      <c r="C21" s="367"/>
      <c r="D21" s="780">
        <v>0</v>
      </c>
      <c r="E21" s="781">
        <v>0</v>
      </c>
      <c r="F21" s="781">
        <v>0</v>
      </c>
      <c r="G21" s="782">
        <v>0</v>
      </c>
      <c r="H21" s="780">
        <v>0</v>
      </c>
      <c r="I21" s="781">
        <v>0</v>
      </c>
      <c r="J21" s="781">
        <v>0</v>
      </c>
      <c r="K21" s="782">
        <v>0</v>
      </c>
      <c r="L21" s="780">
        <v>0</v>
      </c>
      <c r="M21" s="781">
        <v>0</v>
      </c>
      <c r="N21" s="781">
        <v>0</v>
      </c>
      <c r="O21" s="782">
        <v>0</v>
      </c>
      <c r="Q21" s="285"/>
      <c r="R21" s="285"/>
      <c r="S21" s="285"/>
      <c r="T21" s="285"/>
      <c r="U21" s="285"/>
      <c r="V21" s="285"/>
      <c r="W21" s="285"/>
      <c r="X21" s="61"/>
      <c r="Y21" s="61"/>
      <c r="Z21" s="61"/>
      <c r="AA21" s="61"/>
      <c r="AB21" s="61"/>
      <c r="AC21" s="61"/>
      <c r="AD21" s="61"/>
    </row>
    <row r="22" spans="1:30" ht="11.25" customHeight="1">
      <c r="A22" s="350"/>
      <c r="B22" s="273"/>
      <c r="C22" s="273"/>
    </row>
    <row r="23" spans="1:30" ht="17.25" customHeight="1">
      <c r="A23" s="783" t="s">
        <v>542</v>
      </c>
      <c r="B23" s="602"/>
      <c r="C23" s="602"/>
      <c r="D23" s="602"/>
      <c r="E23" s="602"/>
      <c r="F23" s="603"/>
      <c r="G23" s="603"/>
      <c r="H23" s="603"/>
      <c r="I23" s="603"/>
      <c r="J23" s="603"/>
      <c r="K23" s="603"/>
      <c r="L23" s="603"/>
      <c r="M23" s="603"/>
      <c r="N23" s="603"/>
    </row>
    <row r="24" spans="1:30" ht="17.25" customHeight="1">
      <c r="A24" s="377"/>
      <c r="B24" s="376"/>
      <c r="C24" s="376"/>
    </row>
  </sheetData>
  <customSheetViews>
    <customSheetView guid="{8A450B70-B9B2-45BD-9C86-916B7D35EE29}" scale="75" showPageBreaks="1" zeroValues="0" printArea="1" view="pageBreakPreview">
      <selection activeCell="E15" sqref="E15"/>
      <colBreaks count="1" manualBreakCount="1">
        <brk id="16" max="23" man="1"/>
      </colBreaks>
      <pageMargins left="0.31496062992125984" right="0.31496062992125984" top="0.39370078740157483" bottom="0.39370078740157483" header="0.19685039370078741" footer="0.19685039370078741"/>
      <printOptions horizontalCentered="1"/>
      <pageSetup scale="73" orientation="landscape" r:id="rId1"/>
      <headerFooter scaleWithDoc="0" alignWithMargins="0">
        <oddFooter>&amp;L&amp;"MetaBookLF-Roman,Italique"&amp;10National Bank of Canada - Supplementary Regulatory Capital Disclosure&amp;R&amp;"MetaBookLF-Roman,Italique"&amp;10page 21</oddFooter>
      </headerFooter>
    </customSheetView>
  </customSheetViews>
  <mergeCells count="32">
    <mergeCell ref="A1:O1"/>
    <mergeCell ref="D4:G4"/>
    <mergeCell ref="H4:K4"/>
    <mergeCell ref="L4:O4"/>
    <mergeCell ref="D13:O13"/>
    <mergeCell ref="L3:O3"/>
    <mergeCell ref="D3:K3"/>
    <mergeCell ref="N5:O5"/>
    <mergeCell ref="L5:M5"/>
    <mergeCell ref="F5:G5"/>
    <mergeCell ref="T4:W4"/>
    <mergeCell ref="Q3:S3"/>
    <mergeCell ref="V5:W5"/>
    <mergeCell ref="Q4:S4"/>
    <mergeCell ref="R5:S5"/>
    <mergeCell ref="T5:U5"/>
    <mergeCell ref="A16:C16"/>
    <mergeCell ref="N15:O15"/>
    <mergeCell ref="D5:E5"/>
    <mergeCell ref="A15:C15"/>
    <mergeCell ref="D15:E15"/>
    <mergeCell ref="F15:G15"/>
    <mergeCell ref="H15:I15"/>
    <mergeCell ref="J15:K15"/>
    <mergeCell ref="L15:M15"/>
    <mergeCell ref="D14:G14"/>
    <mergeCell ref="H5:I5"/>
    <mergeCell ref="A5:C5"/>
    <mergeCell ref="J5:K5"/>
    <mergeCell ref="H14:K14"/>
    <mergeCell ref="L14:O14"/>
    <mergeCell ref="A6:C6"/>
  </mergeCells>
  <printOptions horizontalCentered="1"/>
  <pageMargins left="0.31496062992125984" right="0.31496062992125984" top="0.39370078740157483" bottom="0.39370078740157483" header="0.19685039370078741" footer="0.19685039370078741"/>
  <pageSetup scale="60"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5" max="22" man="1"/>
  </colBreaks>
  <drawing r:id="rId3"/>
  <legacyDrawing r:id="rId4"/>
  <oleObjects>
    <mc:AlternateContent xmlns:mc="http://schemas.openxmlformats.org/markup-compatibility/2006">
      <mc:Choice Requires="x14">
        <oleObject progId="Word.Document.8" shapeId="140290" r:id="rId5">
          <objectPr defaultSize="0" autoPict="0" r:id="rId6">
            <anchor moveWithCells="1">
              <from>
                <xdr:col>0</xdr:col>
                <xdr:colOff>85725</xdr:colOff>
                <xdr:row>0</xdr:row>
                <xdr:rowOff>104775</xdr:rowOff>
              </from>
              <to>
                <xdr:col>1</xdr:col>
                <xdr:colOff>142875</xdr:colOff>
                <xdr:row>2</xdr:row>
                <xdr:rowOff>104775</xdr:rowOff>
              </to>
            </anchor>
          </objectPr>
        </oleObject>
      </mc:Choice>
      <mc:Fallback>
        <oleObject progId="Word.Document.8" shapeId="140290" r:id="rId5"/>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38">
    <tabColor rgb="FF0070C0"/>
    <pageSetUpPr fitToPage="1"/>
  </sheetPr>
  <dimension ref="A1:J64"/>
  <sheetViews>
    <sheetView showGridLines="0" showZeros="0" defaultGridColor="0" colorId="22" zoomScale="75" zoomScaleNormal="75" zoomScaleSheetLayoutView="85" workbookViewId="0">
      <selection activeCell="J23" sqref="J23"/>
    </sheetView>
  </sheetViews>
  <sheetFormatPr defaultColWidth="13.33203125" defaultRowHeight="15"/>
  <cols>
    <col min="1" max="1" width="30.44140625" style="63" customWidth="1"/>
    <col min="2" max="2" width="29.109375" style="78" customWidth="1"/>
    <col min="3" max="4" width="16.6640625" style="63" hidden="1" customWidth="1"/>
    <col min="5" max="10" width="16.77734375" style="63" customWidth="1"/>
    <col min="11" max="11" width="1.21875" style="63" customWidth="1"/>
    <col min="12" max="251" width="8.88671875" style="63" customWidth="1"/>
    <col min="252" max="252" width="10.77734375" style="63" customWidth="1"/>
    <col min="253" max="253" width="34.21875" style="63" customWidth="1"/>
    <col min="254" max="16384" width="13.33203125" style="63"/>
  </cols>
  <sheetData>
    <row r="1" spans="1:10" ht="36" customHeight="1">
      <c r="A1" s="2084" t="s">
        <v>830</v>
      </c>
      <c r="B1" s="2084"/>
      <c r="C1" s="2084"/>
      <c r="D1" s="2084"/>
      <c r="E1" s="2084"/>
      <c r="F1" s="2084"/>
      <c r="G1" s="2084"/>
      <c r="H1" s="2084"/>
      <c r="I1" s="2084"/>
      <c r="J1" s="2084"/>
    </row>
    <row r="2" spans="1:10" ht="12" customHeight="1" thickBot="1">
      <c r="A2" s="379" t="s">
        <v>0</v>
      </c>
      <c r="B2" s="535"/>
      <c r="C2" s="379"/>
      <c r="D2" s="379"/>
      <c r="E2" s="379"/>
      <c r="F2" s="379"/>
      <c r="G2" s="379"/>
      <c r="H2" s="379"/>
      <c r="I2" s="379"/>
      <c r="J2" s="379"/>
    </row>
    <row r="3" spans="1:10" s="252" customFormat="1" ht="17.25" customHeight="1">
      <c r="A3" s="380"/>
      <c r="B3" s="536"/>
      <c r="C3" s="2085">
        <v>2018</v>
      </c>
      <c r="D3" s="2086"/>
      <c r="E3" s="2086"/>
      <c r="F3" s="2087"/>
      <c r="G3" s="2085">
        <v>2017</v>
      </c>
      <c r="H3" s="2086"/>
      <c r="I3" s="2086"/>
      <c r="J3" s="2087"/>
    </row>
    <row r="4" spans="1:10" ht="17.25" customHeight="1" thickBot="1">
      <c r="A4" s="61"/>
      <c r="B4" s="1401"/>
      <c r="C4" s="1265" t="s">
        <v>1</v>
      </c>
      <c r="D4" s="1317" t="s">
        <v>2</v>
      </c>
      <c r="E4" s="1315" t="s">
        <v>3</v>
      </c>
      <c r="F4" s="1316" t="s">
        <v>4</v>
      </c>
      <c r="G4" s="1314" t="s">
        <v>1</v>
      </c>
      <c r="H4" s="1315" t="s">
        <v>2</v>
      </c>
      <c r="I4" s="1315" t="s">
        <v>3</v>
      </c>
      <c r="J4" s="1316" t="s">
        <v>4</v>
      </c>
    </row>
    <row r="5" spans="1:10" ht="17.25" customHeight="1" thickBot="1">
      <c r="A5" s="74" t="s">
        <v>127</v>
      </c>
      <c r="B5" s="1341"/>
      <c r="C5" s="2088" t="s">
        <v>139</v>
      </c>
      <c r="D5" s="2089"/>
      <c r="E5" s="2089"/>
      <c r="F5" s="2089"/>
      <c r="G5" s="2090"/>
      <c r="H5" s="2090"/>
      <c r="I5" s="2090"/>
      <c r="J5" s="2091"/>
    </row>
    <row r="6" spans="1:10" ht="17.25" customHeight="1">
      <c r="A6" s="386" t="s">
        <v>504</v>
      </c>
      <c r="B6" s="537"/>
      <c r="C6" s="1408"/>
      <c r="D6" s="1720"/>
      <c r="E6" s="1726"/>
      <c r="F6" s="1725"/>
      <c r="G6" s="1413"/>
      <c r="H6" s="983"/>
      <c r="I6" s="984"/>
      <c r="J6" s="473"/>
    </row>
    <row r="7" spans="1:10" ht="17.25" customHeight="1">
      <c r="A7" s="382" t="s">
        <v>72</v>
      </c>
      <c r="B7" s="530"/>
      <c r="C7" s="1409"/>
      <c r="D7" s="1721"/>
      <c r="E7" s="1727">
        <v>203973</v>
      </c>
      <c r="F7" s="1415">
        <v>182228</v>
      </c>
      <c r="G7" s="1409">
        <v>182196</v>
      </c>
      <c r="H7" s="1463">
        <v>180440</v>
      </c>
      <c r="I7" s="1263">
        <v>182943</v>
      </c>
      <c r="J7" s="1415">
        <v>182895</v>
      </c>
    </row>
    <row r="8" spans="1:10" ht="17.25" customHeight="1">
      <c r="A8" s="382" t="s">
        <v>73</v>
      </c>
      <c r="B8" s="533" t="s">
        <v>538</v>
      </c>
      <c r="C8" s="1409"/>
      <c r="D8" s="1721"/>
      <c r="E8" s="1727">
        <v>9324</v>
      </c>
      <c r="F8" s="1415">
        <v>7258</v>
      </c>
      <c r="G8" s="1409">
        <v>8515</v>
      </c>
      <c r="H8" s="1463">
        <v>7385</v>
      </c>
      <c r="I8" s="1263">
        <v>7105</v>
      </c>
      <c r="J8" s="1415">
        <v>6883</v>
      </c>
    </row>
    <row r="9" spans="1:10" ht="17.25" customHeight="1">
      <c r="A9" s="382"/>
      <c r="B9" s="533" t="s">
        <v>539</v>
      </c>
      <c r="C9" s="1409"/>
      <c r="D9" s="1721"/>
      <c r="E9" s="1727">
        <v>8055</v>
      </c>
      <c r="F9" s="1415">
        <v>6532</v>
      </c>
      <c r="G9" s="1409">
        <v>8940</v>
      </c>
      <c r="H9" s="1463">
        <v>7689</v>
      </c>
      <c r="I9" s="1263">
        <v>7809</v>
      </c>
      <c r="J9" s="1415">
        <v>6698</v>
      </c>
    </row>
    <row r="10" spans="1:10" ht="17.25" customHeight="1">
      <c r="A10" s="382" t="s">
        <v>74</v>
      </c>
      <c r="B10" s="530"/>
      <c r="C10" s="1409"/>
      <c r="D10" s="1721"/>
      <c r="E10" s="1727">
        <v>30853</v>
      </c>
      <c r="F10" s="1415">
        <v>29000</v>
      </c>
      <c r="G10" s="1409">
        <v>29509</v>
      </c>
      <c r="H10" s="1463">
        <v>28518</v>
      </c>
      <c r="I10" s="1263">
        <v>29554</v>
      </c>
      <c r="J10" s="1415">
        <v>31777</v>
      </c>
    </row>
    <row r="11" spans="1:10" ht="17.25" customHeight="1">
      <c r="A11" s="384" t="s">
        <v>75</v>
      </c>
      <c r="B11" s="978"/>
      <c r="C11" s="1410">
        <f t="shared" ref="C11:D11" si="0">SUM(C7:C10)</f>
        <v>0</v>
      </c>
      <c r="D11" s="1722">
        <f t="shared" si="0"/>
        <v>0</v>
      </c>
      <c r="E11" s="1728">
        <v>252205</v>
      </c>
      <c r="F11" s="1416">
        <v>225018</v>
      </c>
      <c r="G11" s="1410">
        <v>229160</v>
      </c>
      <c r="H11" s="1464">
        <v>224032</v>
      </c>
      <c r="I11" s="1264">
        <v>227411</v>
      </c>
      <c r="J11" s="1416">
        <v>228253</v>
      </c>
    </row>
    <row r="12" spans="1:10" ht="17.25" customHeight="1">
      <c r="A12" s="383" t="s">
        <v>533</v>
      </c>
      <c r="B12" s="534" t="s">
        <v>540</v>
      </c>
      <c r="C12" s="1409"/>
      <c r="D12" s="1721"/>
      <c r="E12" s="1727">
        <v>3586</v>
      </c>
      <c r="F12" s="1415">
        <v>4515</v>
      </c>
      <c r="G12" s="1409">
        <v>4368</v>
      </c>
      <c r="H12" s="1463">
        <v>5831</v>
      </c>
      <c r="I12" s="1263">
        <v>4211</v>
      </c>
      <c r="J12" s="1415">
        <v>4248</v>
      </c>
    </row>
    <row r="13" spans="1:10" ht="20.100000000000001" customHeight="1">
      <c r="A13" s="383" t="s">
        <v>529</v>
      </c>
      <c r="B13" s="534" t="s">
        <v>643</v>
      </c>
      <c r="C13" s="1409"/>
      <c r="D13" s="1721"/>
      <c r="E13" s="1727">
        <v>2181</v>
      </c>
      <c r="F13" s="1415">
        <v>2302</v>
      </c>
      <c r="G13" s="1409">
        <v>2512</v>
      </c>
      <c r="H13" s="1463">
        <v>2659</v>
      </c>
      <c r="I13" s="1263">
        <v>2710</v>
      </c>
      <c r="J13" s="1415">
        <v>2347</v>
      </c>
    </row>
    <row r="14" spans="1:10" ht="17.25" customHeight="1">
      <c r="A14" s="383" t="s">
        <v>76</v>
      </c>
      <c r="B14" s="531"/>
      <c r="C14" s="1409"/>
      <c r="D14" s="1721"/>
      <c r="E14" s="1727">
        <v>1995</v>
      </c>
      <c r="F14" s="1415">
        <v>1895</v>
      </c>
      <c r="G14" s="1409">
        <v>1892</v>
      </c>
      <c r="H14" s="1463">
        <v>1817</v>
      </c>
      <c r="I14" s="1263">
        <v>1933</v>
      </c>
      <c r="J14" s="1415">
        <v>2009</v>
      </c>
    </row>
    <row r="15" spans="1:10" ht="20.100000000000001" customHeight="1">
      <c r="A15" s="383" t="s">
        <v>642</v>
      </c>
      <c r="B15" s="531"/>
      <c r="C15" s="1409"/>
      <c r="D15" s="1721"/>
      <c r="E15" s="1727">
        <v>4176</v>
      </c>
      <c r="F15" s="1415">
        <v>4197</v>
      </c>
      <c r="G15" s="1409">
        <v>4404</v>
      </c>
      <c r="H15" s="1463">
        <v>4476</v>
      </c>
      <c r="I15" s="1263">
        <v>4643</v>
      </c>
      <c r="J15" s="1415">
        <v>4356</v>
      </c>
    </row>
    <row r="16" spans="1:10" ht="20.100000000000001" customHeight="1" thickBot="1">
      <c r="A16" s="385" t="s">
        <v>644</v>
      </c>
      <c r="B16" s="979"/>
      <c r="C16" s="1411"/>
      <c r="D16" s="1723"/>
      <c r="E16" s="1729">
        <v>1456</v>
      </c>
      <c r="F16" s="1417">
        <v>1388</v>
      </c>
      <c r="G16" s="1411">
        <v>1374</v>
      </c>
      <c r="H16" s="1465">
        <v>1448</v>
      </c>
      <c r="I16" s="1414">
        <v>1284</v>
      </c>
      <c r="J16" s="1417">
        <v>1247</v>
      </c>
    </row>
    <row r="17" spans="1:10" ht="17.25" customHeight="1">
      <c r="A17" s="381" t="s">
        <v>505</v>
      </c>
      <c r="B17" s="538"/>
      <c r="C17" s="1409"/>
      <c r="D17" s="1721"/>
      <c r="E17" s="1727"/>
      <c r="F17" s="1418"/>
      <c r="G17" s="1409"/>
      <c r="H17" s="1463"/>
      <c r="I17" s="1263"/>
      <c r="J17" s="1418"/>
    </row>
    <row r="18" spans="1:10" ht="17.25" customHeight="1">
      <c r="A18" s="382" t="s">
        <v>72</v>
      </c>
      <c r="B18" s="530"/>
      <c r="C18" s="1409"/>
      <c r="D18" s="1721"/>
      <c r="E18" s="1727">
        <v>487593</v>
      </c>
      <c r="F18" s="1415">
        <v>460603</v>
      </c>
      <c r="G18" s="1409">
        <v>503421</v>
      </c>
      <c r="H18" s="1463">
        <v>473530</v>
      </c>
      <c r="I18" s="1263">
        <v>421548</v>
      </c>
      <c r="J18" s="1415">
        <v>436095</v>
      </c>
    </row>
    <row r="19" spans="1:10" ht="17.25" customHeight="1">
      <c r="A19" s="382" t="s">
        <v>73</v>
      </c>
      <c r="B19" s="530" t="s">
        <v>538</v>
      </c>
      <c r="C19" s="1409"/>
      <c r="D19" s="1721"/>
      <c r="E19" s="1727">
        <v>30577</v>
      </c>
      <c r="F19" s="1415">
        <v>28113</v>
      </c>
      <c r="G19" s="1409">
        <v>20747</v>
      </c>
      <c r="H19" s="1463">
        <v>13016</v>
      </c>
      <c r="I19" s="1263">
        <v>18743</v>
      </c>
      <c r="J19" s="1415">
        <v>18834</v>
      </c>
    </row>
    <row r="20" spans="1:10" ht="17.25" customHeight="1">
      <c r="A20" s="382"/>
      <c r="B20" s="530" t="s">
        <v>539</v>
      </c>
      <c r="C20" s="1409"/>
      <c r="D20" s="1721"/>
      <c r="E20" s="1727">
        <v>14488</v>
      </c>
      <c r="F20" s="1415">
        <v>10350</v>
      </c>
      <c r="G20" s="1409">
        <v>5044</v>
      </c>
      <c r="H20" s="1463">
        <v>5620</v>
      </c>
      <c r="I20" s="1263">
        <v>14600</v>
      </c>
      <c r="J20" s="1415">
        <v>21887</v>
      </c>
    </row>
    <row r="21" spans="1:10" ht="17.25" customHeight="1">
      <c r="A21" s="382" t="s">
        <v>74</v>
      </c>
      <c r="B21" s="530"/>
      <c r="C21" s="1409"/>
      <c r="D21" s="1721"/>
      <c r="E21" s="1727">
        <v>4958</v>
      </c>
      <c r="F21" s="1419">
        <v>5269</v>
      </c>
      <c r="G21" s="1409">
        <v>4733</v>
      </c>
      <c r="H21" s="1463">
        <v>9705</v>
      </c>
      <c r="I21" s="1263">
        <v>6816</v>
      </c>
      <c r="J21" s="1419">
        <v>14899</v>
      </c>
    </row>
    <row r="22" spans="1:10" ht="17.25" customHeight="1">
      <c r="A22" s="384" t="s">
        <v>75</v>
      </c>
      <c r="B22" s="978"/>
      <c r="C22" s="1410">
        <f t="shared" ref="C22:D22" si="1">SUM(C18:C21)</f>
        <v>0</v>
      </c>
      <c r="D22" s="1722">
        <f t="shared" si="1"/>
        <v>0</v>
      </c>
      <c r="E22" s="1728">
        <v>537616</v>
      </c>
      <c r="F22" s="1416">
        <v>504335</v>
      </c>
      <c r="G22" s="1410">
        <v>533945</v>
      </c>
      <c r="H22" s="1464">
        <v>501871</v>
      </c>
      <c r="I22" s="1264">
        <v>461707</v>
      </c>
      <c r="J22" s="1416">
        <v>491715</v>
      </c>
    </row>
    <row r="23" spans="1:10" ht="17.25" customHeight="1">
      <c r="A23" s="383" t="s">
        <v>530</v>
      </c>
      <c r="B23" s="534" t="s">
        <v>540</v>
      </c>
      <c r="C23" s="1409"/>
      <c r="D23" s="1721"/>
      <c r="E23" s="1727">
        <v>5127</v>
      </c>
      <c r="F23" s="1415">
        <v>4538</v>
      </c>
      <c r="G23" s="1409">
        <v>3705</v>
      </c>
      <c r="H23" s="1463">
        <v>4066</v>
      </c>
      <c r="I23" s="1263">
        <v>4506</v>
      </c>
      <c r="J23" s="1415">
        <v>4353</v>
      </c>
    </row>
    <row r="24" spans="1:10" ht="20.100000000000001" customHeight="1">
      <c r="A24" s="383"/>
      <c r="B24" s="534" t="s">
        <v>643</v>
      </c>
      <c r="C24" s="1409"/>
      <c r="D24" s="1721"/>
      <c r="E24" s="1727">
        <v>1987</v>
      </c>
      <c r="F24" s="1415">
        <v>1548</v>
      </c>
      <c r="G24" s="1409">
        <v>1012</v>
      </c>
      <c r="H24" s="1463">
        <v>1027</v>
      </c>
      <c r="I24" s="1263">
        <v>1237</v>
      </c>
      <c r="J24" s="1415">
        <v>1153</v>
      </c>
    </row>
    <row r="25" spans="1:10" ht="17.25" customHeight="1">
      <c r="A25" s="383" t="s">
        <v>76</v>
      </c>
      <c r="B25" s="538"/>
      <c r="C25" s="1409"/>
      <c r="D25" s="1721"/>
      <c r="E25" s="1727">
        <v>1859</v>
      </c>
      <c r="F25" s="1415">
        <v>3318</v>
      </c>
      <c r="G25" s="1409">
        <v>2395</v>
      </c>
      <c r="H25" s="1463">
        <v>2438</v>
      </c>
      <c r="I25" s="1263">
        <v>2519</v>
      </c>
      <c r="J25" s="1415">
        <v>2373</v>
      </c>
    </row>
    <row r="26" spans="1:10" ht="20.100000000000001" customHeight="1">
      <c r="A26" s="383" t="s">
        <v>642</v>
      </c>
      <c r="B26" s="538"/>
      <c r="C26" s="1409"/>
      <c r="D26" s="1721"/>
      <c r="E26" s="1727">
        <v>3846</v>
      </c>
      <c r="F26" s="1415">
        <v>4866</v>
      </c>
      <c r="G26" s="1409">
        <v>3407</v>
      </c>
      <c r="H26" s="1463">
        <v>3465</v>
      </c>
      <c r="I26" s="1263">
        <v>3755</v>
      </c>
      <c r="J26" s="1415">
        <v>3526</v>
      </c>
    </row>
    <row r="27" spans="1:10" ht="20.100000000000001" customHeight="1" thickBot="1">
      <c r="A27" s="385" t="s">
        <v>644</v>
      </c>
      <c r="B27" s="980"/>
      <c r="C27" s="1411"/>
      <c r="D27" s="1723"/>
      <c r="E27" s="1729">
        <v>405</v>
      </c>
      <c r="F27" s="1417">
        <v>566</v>
      </c>
      <c r="G27" s="1411">
        <v>620</v>
      </c>
      <c r="H27" s="1465">
        <v>610</v>
      </c>
      <c r="I27" s="1414">
        <v>754</v>
      </c>
      <c r="J27" s="1417">
        <v>723</v>
      </c>
    </row>
    <row r="28" spans="1:10" ht="17.25" customHeight="1">
      <c r="A28" s="381" t="s">
        <v>506</v>
      </c>
      <c r="B28" s="530"/>
      <c r="C28" s="1409"/>
      <c r="D28" s="1721"/>
      <c r="E28" s="1727"/>
      <c r="F28" s="1415"/>
      <c r="G28" s="1409"/>
      <c r="H28" s="1463"/>
      <c r="I28" s="1263"/>
      <c r="J28" s="1415"/>
    </row>
    <row r="29" spans="1:10" ht="17.25" customHeight="1" thickBot="1">
      <c r="A29" s="474" t="s">
        <v>75</v>
      </c>
      <c r="B29" s="981"/>
      <c r="C29" s="1409"/>
      <c r="D29" s="1721"/>
      <c r="E29" s="1727">
        <v>86407</v>
      </c>
      <c r="F29" s="1417">
        <v>90467</v>
      </c>
      <c r="G29" s="1409">
        <v>122714</v>
      </c>
      <c r="H29" s="1463">
        <v>72600</v>
      </c>
      <c r="I29" s="1263">
        <v>125581</v>
      </c>
      <c r="J29" s="1417">
        <v>111574</v>
      </c>
    </row>
    <row r="30" spans="1:10" ht="17.25" customHeight="1">
      <c r="A30" s="381" t="s">
        <v>507</v>
      </c>
      <c r="B30" s="530"/>
      <c r="C30" s="1412"/>
      <c r="D30" s="1724"/>
      <c r="E30" s="1730"/>
      <c r="F30" s="1415"/>
      <c r="G30" s="1412"/>
      <c r="H30" s="1466"/>
      <c r="I30" s="1318"/>
      <c r="J30" s="1415"/>
    </row>
    <row r="31" spans="1:10" ht="17.25" customHeight="1">
      <c r="A31" s="382" t="s">
        <v>75</v>
      </c>
      <c r="B31" s="530"/>
      <c r="C31" s="1409"/>
      <c r="D31" s="1721"/>
      <c r="E31" s="1727">
        <v>64736</v>
      </c>
      <c r="F31" s="1415">
        <v>69357</v>
      </c>
      <c r="G31" s="1409">
        <v>53923</v>
      </c>
      <c r="H31" s="1463">
        <v>50390</v>
      </c>
      <c r="I31" s="1263">
        <v>54851</v>
      </c>
      <c r="J31" s="1415">
        <v>49932</v>
      </c>
    </row>
    <row r="32" spans="1:10" ht="17.25" customHeight="1">
      <c r="A32" s="383" t="s">
        <v>530</v>
      </c>
      <c r="B32" s="534" t="s">
        <v>540</v>
      </c>
      <c r="C32" s="1409"/>
      <c r="D32" s="1721"/>
      <c r="E32" s="1727">
        <v>2565</v>
      </c>
      <c r="F32" s="1415">
        <v>2484</v>
      </c>
      <c r="G32" s="1409">
        <v>1908</v>
      </c>
      <c r="H32" s="1463">
        <v>1870</v>
      </c>
      <c r="I32" s="1263">
        <v>1878</v>
      </c>
      <c r="J32" s="1415">
        <v>2641</v>
      </c>
    </row>
    <row r="33" spans="1:10" ht="20.100000000000001" customHeight="1">
      <c r="A33" s="383" t="s">
        <v>531</v>
      </c>
      <c r="B33" s="534" t="s">
        <v>643</v>
      </c>
      <c r="C33" s="1409"/>
      <c r="D33" s="1721"/>
      <c r="E33" s="1727">
        <v>1906</v>
      </c>
      <c r="F33" s="1415">
        <v>1937</v>
      </c>
      <c r="G33" s="1409">
        <v>1441</v>
      </c>
      <c r="H33" s="1463">
        <v>1566</v>
      </c>
      <c r="I33" s="1263">
        <v>1567</v>
      </c>
      <c r="J33" s="1415">
        <v>2176</v>
      </c>
    </row>
    <row r="34" spans="1:10" ht="17.25" customHeight="1">
      <c r="A34" s="383" t="s">
        <v>76</v>
      </c>
      <c r="B34" s="530"/>
      <c r="C34" s="1409"/>
      <c r="D34" s="1721"/>
      <c r="E34" s="1727">
        <v>2817</v>
      </c>
      <c r="F34" s="1415">
        <v>2889</v>
      </c>
      <c r="G34" s="1409">
        <v>2314</v>
      </c>
      <c r="H34" s="1463">
        <v>2227</v>
      </c>
      <c r="I34" s="1263">
        <v>2505</v>
      </c>
      <c r="J34" s="1415">
        <v>2194</v>
      </c>
    </row>
    <row r="35" spans="1:10" ht="20.100000000000001" customHeight="1">
      <c r="A35" s="383" t="s">
        <v>642</v>
      </c>
      <c r="B35" s="530"/>
      <c r="C35" s="1409"/>
      <c r="D35" s="1721"/>
      <c r="E35" s="1727">
        <v>4723</v>
      </c>
      <c r="F35" s="1415">
        <v>4826</v>
      </c>
      <c r="G35" s="1409">
        <v>3755</v>
      </c>
      <c r="H35" s="1463">
        <v>3793</v>
      </c>
      <c r="I35" s="1263">
        <v>4072</v>
      </c>
      <c r="J35" s="1415">
        <v>4370</v>
      </c>
    </row>
    <row r="36" spans="1:10" ht="20.100000000000001" customHeight="1" thickBot="1">
      <c r="A36" s="383" t="s">
        <v>644</v>
      </c>
      <c r="B36" s="530"/>
      <c r="C36" s="1411"/>
      <c r="D36" s="1723"/>
      <c r="E36" s="1729">
        <v>467</v>
      </c>
      <c r="F36" s="1415">
        <v>442</v>
      </c>
      <c r="G36" s="1411">
        <v>306</v>
      </c>
      <c r="H36" s="1465">
        <v>250</v>
      </c>
      <c r="I36" s="1414">
        <v>298</v>
      </c>
      <c r="J36" s="1415">
        <v>368</v>
      </c>
    </row>
    <row r="37" spans="1:10" ht="17.25" customHeight="1">
      <c r="A37" s="386" t="s">
        <v>508</v>
      </c>
      <c r="B37" s="537"/>
      <c r="C37" s="1409"/>
      <c r="D37" s="1721"/>
      <c r="E37" s="1727"/>
      <c r="F37" s="1420"/>
      <c r="G37" s="1409"/>
      <c r="H37" s="1463"/>
      <c r="I37" s="1263"/>
      <c r="J37" s="1420"/>
    </row>
    <row r="38" spans="1:10" ht="17.25" customHeight="1">
      <c r="A38" s="382" t="s">
        <v>766</v>
      </c>
      <c r="B38" s="530"/>
      <c r="C38" s="1409"/>
      <c r="D38" s="1721"/>
      <c r="E38" s="1727">
        <v>2389</v>
      </c>
      <c r="F38" s="1415">
        <v>1737</v>
      </c>
      <c r="G38" s="1409">
        <v>8442</v>
      </c>
      <c r="H38" s="1463">
        <v>5373</v>
      </c>
      <c r="I38" s="1263">
        <v>4763</v>
      </c>
      <c r="J38" s="1415">
        <v>2585</v>
      </c>
    </row>
    <row r="39" spans="1:10" ht="20.100000000000001" customHeight="1">
      <c r="A39" s="387" t="s">
        <v>902</v>
      </c>
      <c r="B39" s="530"/>
      <c r="C39" s="1409"/>
      <c r="D39" s="1721"/>
      <c r="E39" s="1727">
        <v>173</v>
      </c>
      <c r="F39" s="1415">
        <v>191</v>
      </c>
      <c r="G39" s="1409">
        <v>150</v>
      </c>
      <c r="H39" s="1463">
        <v>192</v>
      </c>
      <c r="I39" s="1263">
        <v>349</v>
      </c>
      <c r="J39" s="1415">
        <v>6</v>
      </c>
    </row>
    <row r="40" spans="1:10" ht="17.25" customHeight="1">
      <c r="A40" s="383" t="s">
        <v>775</v>
      </c>
      <c r="B40" s="534" t="s">
        <v>540</v>
      </c>
      <c r="C40" s="1409"/>
      <c r="D40" s="1721"/>
      <c r="E40" s="1727">
        <v>10</v>
      </c>
      <c r="F40" s="1415">
        <v>11</v>
      </c>
      <c r="G40" s="1409">
        <v>111</v>
      </c>
      <c r="H40" s="1463">
        <v>75</v>
      </c>
      <c r="I40" s="1263">
        <v>68</v>
      </c>
      <c r="J40" s="1415">
        <v>35</v>
      </c>
    </row>
    <row r="41" spans="1:10" ht="20.100000000000001" customHeight="1">
      <c r="A41" s="383"/>
      <c r="B41" s="534" t="s">
        <v>643</v>
      </c>
      <c r="C41" s="1409"/>
      <c r="D41" s="1721"/>
      <c r="E41" s="1727">
        <v>7</v>
      </c>
      <c r="F41" s="1415">
        <v>9</v>
      </c>
      <c r="G41" s="1409">
        <v>8</v>
      </c>
      <c r="H41" s="1463">
        <v>7</v>
      </c>
      <c r="I41" s="1263">
        <v>5</v>
      </c>
      <c r="J41" s="1415">
        <v>9</v>
      </c>
    </row>
    <row r="42" spans="1:10" ht="17.25" customHeight="1">
      <c r="A42" s="383" t="s">
        <v>76</v>
      </c>
      <c r="B42" s="530"/>
      <c r="C42" s="1409"/>
      <c r="D42" s="1721"/>
      <c r="E42" s="1727">
        <v>13</v>
      </c>
      <c r="F42" s="1415">
        <v>15</v>
      </c>
      <c r="G42" s="1409">
        <v>16</v>
      </c>
      <c r="H42" s="1463">
        <v>21</v>
      </c>
      <c r="I42" s="1263">
        <v>21</v>
      </c>
      <c r="J42" s="1415">
        <v>30</v>
      </c>
    </row>
    <row r="43" spans="1:10" ht="20.100000000000001" customHeight="1">
      <c r="A43" s="383" t="s">
        <v>642</v>
      </c>
      <c r="B43" s="530"/>
      <c r="C43" s="1409"/>
      <c r="D43" s="1721"/>
      <c r="E43" s="1727">
        <v>20</v>
      </c>
      <c r="F43" s="1415">
        <v>24</v>
      </c>
      <c r="G43" s="1409">
        <v>24</v>
      </c>
      <c r="H43" s="1463">
        <v>28</v>
      </c>
      <c r="I43" s="1263">
        <v>27</v>
      </c>
      <c r="J43" s="1415">
        <v>39</v>
      </c>
    </row>
    <row r="44" spans="1:10" ht="20.100000000000001" customHeight="1">
      <c r="A44" s="383" t="s">
        <v>644</v>
      </c>
      <c r="B44" s="530"/>
      <c r="C44" s="1409"/>
      <c r="D44" s="1721"/>
      <c r="E44" s="1727">
        <v>44</v>
      </c>
      <c r="F44" s="1415">
        <v>2</v>
      </c>
      <c r="G44" s="1409">
        <v>7</v>
      </c>
      <c r="H44" s="1463">
        <v>4</v>
      </c>
      <c r="I44" s="1263">
        <v>5</v>
      </c>
      <c r="J44" s="1415">
        <v>6</v>
      </c>
    </row>
    <row r="45" spans="1:10" ht="17.25" customHeight="1" thickBot="1">
      <c r="A45" s="383"/>
      <c r="B45" s="530"/>
      <c r="C45" s="1411"/>
      <c r="D45" s="1723"/>
      <c r="E45" s="1729"/>
      <c r="F45" s="1421"/>
      <c r="G45" s="1411"/>
      <c r="H45" s="1465"/>
      <c r="I45" s="1414"/>
      <c r="J45" s="1421"/>
    </row>
    <row r="46" spans="1:10" ht="17.25" customHeight="1">
      <c r="A46" s="475" t="s">
        <v>509</v>
      </c>
      <c r="B46" s="982"/>
      <c r="C46" s="1409"/>
      <c r="D46" s="1721"/>
      <c r="E46" s="1727"/>
      <c r="F46" s="1422"/>
      <c r="G46" s="1409"/>
      <c r="H46" s="1463"/>
      <c r="I46" s="1263"/>
      <c r="J46" s="1422"/>
    </row>
    <row r="47" spans="1:10" ht="17.25" customHeight="1">
      <c r="A47" s="383" t="s">
        <v>75</v>
      </c>
      <c r="B47" s="530"/>
      <c r="C47" s="1409">
        <f t="shared" ref="C47:D47" si="2">C11+C22+C29+C31+C38+C39</f>
        <v>0</v>
      </c>
      <c r="D47" s="1721">
        <f t="shared" si="2"/>
        <v>0</v>
      </c>
      <c r="E47" s="1727">
        <v>943526</v>
      </c>
      <c r="F47" s="1422">
        <v>891105</v>
      </c>
      <c r="G47" s="1409">
        <v>948334</v>
      </c>
      <c r="H47" s="1463">
        <v>854458</v>
      </c>
      <c r="I47" s="1263">
        <v>874662</v>
      </c>
      <c r="J47" s="1422">
        <v>884065</v>
      </c>
    </row>
    <row r="48" spans="1:10" ht="17.25" customHeight="1">
      <c r="A48" s="383" t="s">
        <v>532</v>
      </c>
      <c r="B48" s="534" t="s">
        <v>540</v>
      </c>
      <c r="C48" s="1409">
        <f t="shared" ref="C48:D48" si="3">C12+C23+C30+C32+C40</f>
        <v>0</v>
      </c>
      <c r="D48" s="1721">
        <f t="shared" si="3"/>
        <v>0</v>
      </c>
      <c r="E48" s="1727">
        <v>11288</v>
      </c>
      <c r="F48" s="1422">
        <v>11548</v>
      </c>
      <c r="G48" s="1409">
        <v>10092</v>
      </c>
      <c r="H48" s="1463">
        <v>11842</v>
      </c>
      <c r="I48" s="1263">
        <v>10663</v>
      </c>
      <c r="J48" s="1422">
        <v>11277</v>
      </c>
    </row>
    <row r="49" spans="1:10" ht="20.100000000000001" customHeight="1">
      <c r="A49" s="383" t="s">
        <v>0</v>
      </c>
      <c r="B49" s="534" t="s">
        <v>643</v>
      </c>
      <c r="C49" s="1409">
        <f t="shared" ref="C49:D52" si="4">C13+C24+C33+C41</f>
        <v>0</v>
      </c>
      <c r="D49" s="1721">
        <f t="shared" si="4"/>
        <v>0</v>
      </c>
      <c r="E49" s="1727">
        <v>6081</v>
      </c>
      <c r="F49" s="1422">
        <v>5796</v>
      </c>
      <c r="G49" s="1409">
        <v>4973</v>
      </c>
      <c r="H49" s="1463">
        <v>5259</v>
      </c>
      <c r="I49" s="1263">
        <v>5519</v>
      </c>
      <c r="J49" s="1422">
        <v>5685</v>
      </c>
    </row>
    <row r="50" spans="1:10" ht="17.25" customHeight="1">
      <c r="A50" s="383" t="s">
        <v>76</v>
      </c>
      <c r="B50" s="530"/>
      <c r="C50" s="1409">
        <f t="shared" si="4"/>
        <v>0</v>
      </c>
      <c r="D50" s="1721">
        <f t="shared" si="4"/>
        <v>0</v>
      </c>
      <c r="E50" s="1727">
        <v>6684</v>
      </c>
      <c r="F50" s="1422">
        <v>8117</v>
      </c>
      <c r="G50" s="1409">
        <v>6617</v>
      </c>
      <c r="H50" s="1463">
        <v>6503</v>
      </c>
      <c r="I50" s="1263">
        <v>6978</v>
      </c>
      <c r="J50" s="1422">
        <v>6606</v>
      </c>
    </row>
    <row r="51" spans="1:10" ht="20.100000000000001" customHeight="1">
      <c r="A51" s="383" t="s">
        <v>642</v>
      </c>
      <c r="B51" s="530"/>
      <c r="C51" s="1409">
        <f t="shared" si="4"/>
        <v>0</v>
      </c>
      <c r="D51" s="1721">
        <f t="shared" si="4"/>
        <v>0</v>
      </c>
      <c r="E51" s="1727">
        <v>12765</v>
      </c>
      <c r="F51" s="1422">
        <v>13913</v>
      </c>
      <c r="G51" s="1409">
        <v>11590</v>
      </c>
      <c r="H51" s="1463">
        <v>11762</v>
      </c>
      <c r="I51" s="1263">
        <v>12497</v>
      </c>
      <c r="J51" s="1422">
        <v>12291</v>
      </c>
    </row>
    <row r="52" spans="1:10" ht="20.100000000000001" customHeight="1" thickBot="1">
      <c r="A52" s="385" t="s">
        <v>644</v>
      </c>
      <c r="B52" s="981"/>
      <c r="C52" s="1411">
        <f t="shared" si="4"/>
        <v>0</v>
      </c>
      <c r="D52" s="1723">
        <f t="shared" si="4"/>
        <v>0</v>
      </c>
      <c r="E52" s="1729">
        <v>2372</v>
      </c>
      <c r="F52" s="1421">
        <v>2398</v>
      </c>
      <c r="G52" s="1411">
        <v>2307</v>
      </c>
      <c r="H52" s="1465">
        <v>2312</v>
      </c>
      <c r="I52" s="1414">
        <v>2341</v>
      </c>
      <c r="J52" s="1421">
        <v>2344</v>
      </c>
    </row>
    <row r="53" spans="1:10" ht="17.25" customHeight="1">
      <c r="A53" s="73"/>
      <c r="B53" s="530"/>
      <c r="C53" s="388"/>
      <c r="D53" s="388"/>
      <c r="E53" s="388"/>
      <c r="F53" s="388"/>
      <c r="G53" s="388"/>
      <c r="H53" s="388"/>
      <c r="I53" s="388"/>
      <c r="J53" s="388"/>
    </row>
    <row r="54" spans="1:10" s="392" customFormat="1" ht="17.25" customHeight="1">
      <c r="A54" s="389" t="s">
        <v>580</v>
      </c>
      <c r="B54" s="539"/>
      <c r="C54" s="390"/>
      <c r="D54" s="390"/>
      <c r="E54" s="390"/>
      <c r="F54" s="390"/>
      <c r="G54" s="390"/>
      <c r="H54" s="390"/>
      <c r="I54" s="391"/>
      <c r="J54" s="390"/>
    </row>
    <row r="55" spans="1:10" s="392" customFormat="1" ht="17.25" customHeight="1">
      <c r="A55" s="389" t="s">
        <v>581</v>
      </c>
      <c r="B55" s="539"/>
      <c r="C55" s="390"/>
      <c r="D55" s="390"/>
      <c r="E55" s="390"/>
      <c r="F55" s="390"/>
      <c r="G55" s="390"/>
      <c r="H55" s="390"/>
      <c r="I55" s="391"/>
      <c r="J55" s="390"/>
    </row>
    <row r="56" spans="1:10" s="392" customFormat="1" ht="17.25" customHeight="1">
      <c r="A56" s="393" t="s">
        <v>831</v>
      </c>
      <c r="B56" s="540"/>
      <c r="C56" s="394"/>
      <c r="D56" s="394"/>
      <c r="E56" s="394"/>
      <c r="F56" s="394"/>
      <c r="G56" s="394"/>
      <c r="H56" s="394"/>
      <c r="I56" s="394"/>
      <c r="J56" s="394"/>
    </row>
    <row r="57" spans="1:10" s="392" customFormat="1" ht="17.25" customHeight="1">
      <c r="A57" s="395" t="s">
        <v>660</v>
      </c>
      <c r="B57" s="541"/>
    </row>
    <row r="58" spans="1:10" s="392" customFormat="1">
      <c r="A58" s="395" t="s">
        <v>765</v>
      </c>
      <c r="B58" s="542"/>
      <c r="C58" s="396"/>
      <c r="D58" s="396"/>
      <c r="E58" s="396"/>
      <c r="F58" s="396"/>
      <c r="G58" s="396"/>
    </row>
    <row r="59" spans="1:10" s="61" customFormat="1">
      <c r="B59" s="543"/>
      <c r="I59" s="274"/>
    </row>
    <row r="60" spans="1:10" s="61" customFormat="1">
      <c r="B60" s="543"/>
      <c r="I60" s="274"/>
    </row>
    <row r="61" spans="1:10" s="61" customFormat="1">
      <c r="B61" s="543"/>
      <c r="I61" s="274"/>
    </row>
    <row r="62" spans="1:10" s="61" customFormat="1">
      <c r="B62" s="543"/>
      <c r="I62" s="274"/>
    </row>
    <row r="63" spans="1:10" s="61" customFormat="1">
      <c r="B63" s="543"/>
      <c r="I63" s="274"/>
    </row>
    <row r="64" spans="1:10" s="61" customFormat="1">
      <c r="B64" s="544"/>
    </row>
  </sheetData>
  <customSheetViews>
    <customSheetView guid="{8A450B70-B9B2-45BD-9C86-916B7D35EE29}" scale="75" colorId="22" showPageBreaks="1" showGridLines="0" zeroValues="0" fitToPage="1" printArea="1" hiddenColumns="1" view="pageBreakPreview" topLeftCell="A14">
      <selection activeCell="B41" sqref="B41"/>
      <pageMargins left="0.31496062992125984" right="0.31496062992125984" top="0.31496062992125984" bottom="0.39370078740157483" header="0.19685039370078741" footer="0.19685039370078741"/>
      <printOptions horizontalCentered="1"/>
      <pageSetup scale="63" orientation="landscape" r:id="rId1"/>
      <headerFooter scaleWithDoc="0" alignWithMargins="0">
        <oddFooter>&amp;L&amp;"MetaBookLF-Roman,Italique"&amp;10National Bank of Canada - Supplementary Regulatory Capital Disclosure&amp;R&amp;"MetaBookLF-Roman,Italique"&amp;10page 22</oddFooter>
      </headerFooter>
    </customSheetView>
  </customSheetViews>
  <mergeCells count="4">
    <mergeCell ref="A1:J1"/>
    <mergeCell ref="G3:J3"/>
    <mergeCell ref="C3:F3"/>
    <mergeCell ref="C5:J5"/>
  </mergeCells>
  <conditionalFormatting sqref="B58:I63">
    <cfRule type="expression" dxfId="3" priority="1" stopIfTrue="1">
      <formula>ABS(B58)&gt;0</formula>
    </cfRule>
  </conditionalFormatting>
  <printOptions horizontalCentered="1"/>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3361" r:id="rId5">
          <objectPr defaultSize="0" autoPict="0" r:id="rId6">
            <anchor moveWithCells="1">
              <from>
                <xdr:col>0</xdr:col>
                <xdr:colOff>76200</xdr:colOff>
                <xdr:row>0</xdr:row>
                <xdr:rowOff>104775</xdr:rowOff>
              </from>
              <to>
                <xdr:col>0</xdr:col>
                <xdr:colOff>381000</xdr:colOff>
                <xdr:row>2</xdr:row>
                <xdr:rowOff>85725</xdr:rowOff>
              </to>
            </anchor>
          </objectPr>
        </oleObject>
      </mc:Choice>
      <mc:Fallback>
        <oleObject progId="Word.Document.8" shapeId="143361" r:id="rId5"/>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4">
    <tabColor rgb="FF0070C0"/>
    <pageSetUpPr fitToPage="1"/>
  </sheetPr>
  <dimension ref="A1:W20"/>
  <sheetViews>
    <sheetView showZeros="0" zoomScale="75" zoomScaleNormal="75" zoomScaleSheetLayoutView="85" workbookViewId="0">
      <selection activeCell="D16" sqref="D16"/>
    </sheetView>
  </sheetViews>
  <sheetFormatPr defaultColWidth="8.88671875" defaultRowHeight="15"/>
  <cols>
    <col min="1" max="1" width="4.77734375" style="63" customWidth="1"/>
    <col min="2" max="2" width="37.33203125" style="63" customWidth="1"/>
    <col min="3" max="11" width="14.77734375" style="63" customWidth="1"/>
    <col min="12" max="12" width="2" style="63" customWidth="1"/>
    <col min="13" max="13" width="7.77734375" style="63" customWidth="1"/>
    <col min="14" max="14" width="15.21875" style="63" bestFit="1" customWidth="1"/>
    <col min="15" max="15" width="11.109375" style="63" customWidth="1"/>
    <col min="16" max="20" width="12" style="63" hidden="1" customWidth="1"/>
    <col min="21" max="21" width="8.88671875" style="63" customWidth="1"/>
    <col min="22" max="16384" width="8.88671875" style="63"/>
  </cols>
  <sheetData>
    <row r="1" spans="1:23" s="1143" customFormat="1" ht="36" customHeight="1">
      <c r="A1" s="2112" t="s">
        <v>800</v>
      </c>
      <c r="B1" s="2112"/>
      <c r="C1" s="2112"/>
      <c r="D1" s="2112"/>
      <c r="E1" s="2112"/>
      <c r="F1" s="2112"/>
      <c r="G1" s="2112"/>
      <c r="H1" s="2112"/>
      <c r="I1" s="2112"/>
      <c r="J1" s="2112"/>
      <c r="K1" s="2112"/>
      <c r="L1" s="1142"/>
      <c r="M1" s="1142"/>
      <c r="N1" s="1142"/>
      <c r="O1" s="1142"/>
      <c r="P1" s="1142"/>
      <c r="Q1" s="1142"/>
      <c r="R1" s="1142"/>
      <c r="S1" s="1142"/>
      <c r="T1" s="1142"/>
    </row>
    <row r="2" spans="1:23" ht="12" customHeight="1" thickBot="1">
      <c r="A2" s="250"/>
      <c r="B2" s="250"/>
      <c r="C2" s="250"/>
      <c r="D2" s="250"/>
      <c r="E2" s="250"/>
      <c r="F2" s="250"/>
      <c r="G2" s="250"/>
      <c r="H2" s="250"/>
      <c r="I2" s="250"/>
      <c r="J2" s="250"/>
      <c r="K2" s="250"/>
      <c r="L2" s="250"/>
      <c r="M2" s="250"/>
      <c r="N2" s="250"/>
      <c r="O2" s="250"/>
      <c r="P2" s="250"/>
      <c r="Q2" s="250"/>
      <c r="R2" s="250"/>
      <c r="S2" s="250"/>
      <c r="T2" s="250"/>
    </row>
    <row r="3" spans="1:23" s="252" customFormat="1" ht="17.25" customHeight="1">
      <c r="A3" s="2106"/>
      <c r="B3" s="2107"/>
      <c r="C3" s="2109">
        <v>2018</v>
      </c>
      <c r="D3" s="2110"/>
      <c r="E3" s="2110"/>
      <c r="F3" s="2110"/>
      <c r="G3" s="2110"/>
      <c r="H3" s="2111"/>
      <c r="I3" s="2110">
        <v>2017</v>
      </c>
      <c r="J3" s="2110"/>
      <c r="K3" s="2111"/>
      <c r="P3" s="2092">
        <v>2011</v>
      </c>
      <c r="Q3" s="2092"/>
      <c r="R3" s="2092"/>
      <c r="S3" s="2092"/>
      <c r="T3" s="2093"/>
    </row>
    <row r="4" spans="1:23" ht="17.25" customHeight="1" thickBot="1">
      <c r="A4" s="2106"/>
      <c r="B4" s="2107"/>
      <c r="C4" s="2101" t="s">
        <v>3</v>
      </c>
      <c r="D4" s="2102"/>
      <c r="E4" s="2102"/>
      <c r="F4" s="2101" t="s">
        <v>4</v>
      </c>
      <c r="G4" s="2102"/>
      <c r="H4" s="2102"/>
      <c r="I4" s="2103" t="s">
        <v>1</v>
      </c>
      <c r="J4" s="2104"/>
      <c r="K4" s="2105"/>
      <c r="P4" s="2094" t="s">
        <v>1</v>
      </c>
      <c r="Q4" s="2095"/>
      <c r="R4" s="2095"/>
      <c r="S4" s="2095"/>
      <c r="T4" s="2096"/>
    </row>
    <row r="5" spans="1:23" ht="17.25" customHeight="1" thickBot="1">
      <c r="A5" s="1213"/>
      <c r="B5" s="1214"/>
      <c r="C5" s="1224"/>
      <c r="D5" s="2099" t="s">
        <v>771</v>
      </c>
      <c r="E5" s="2100"/>
      <c r="F5" s="1224"/>
      <c r="G5" s="2099" t="s">
        <v>771</v>
      </c>
      <c r="H5" s="2100"/>
      <c r="I5" s="1224"/>
      <c r="J5" s="2099" t="s">
        <v>771</v>
      </c>
      <c r="K5" s="2100"/>
      <c r="P5" s="1211"/>
      <c r="Q5" s="1212"/>
      <c r="R5" s="1212"/>
      <c r="S5" s="1212"/>
      <c r="T5" s="1212"/>
    </row>
    <row r="6" spans="1:23" ht="72" customHeight="1" thickBot="1">
      <c r="A6" s="2097" t="s">
        <v>128</v>
      </c>
      <c r="B6" s="2098"/>
      <c r="C6" s="1223" t="s">
        <v>769</v>
      </c>
      <c r="D6" s="1145" t="s">
        <v>770</v>
      </c>
      <c r="E6" s="1146" t="s">
        <v>772</v>
      </c>
      <c r="F6" s="1223" t="s">
        <v>769</v>
      </c>
      <c r="G6" s="1145" t="s">
        <v>770</v>
      </c>
      <c r="H6" s="1146" t="s">
        <v>772</v>
      </c>
      <c r="I6" s="1223" t="s">
        <v>769</v>
      </c>
      <c r="J6" s="1145" t="s">
        <v>770</v>
      </c>
      <c r="K6" s="1148" t="s">
        <v>772</v>
      </c>
      <c r="P6" s="444" t="s">
        <v>101</v>
      </c>
      <c r="Q6" s="445" t="s">
        <v>499</v>
      </c>
      <c r="R6" s="444" t="s">
        <v>102</v>
      </c>
      <c r="S6" s="445" t="s">
        <v>103</v>
      </c>
      <c r="T6" s="446" t="s">
        <v>104</v>
      </c>
    </row>
    <row r="7" spans="1:23" ht="17.25" customHeight="1">
      <c r="A7" s="1215" t="s">
        <v>767</v>
      </c>
      <c r="B7" s="1216"/>
      <c r="C7" s="1217">
        <v>117926</v>
      </c>
      <c r="D7" s="1218">
        <v>349366</v>
      </c>
      <c r="E7" s="1219">
        <v>156731</v>
      </c>
      <c r="F7" s="1217">
        <v>122334</v>
      </c>
      <c r="G7" s="1218">
        <v>316141</v>
      </c>
      <c r="H7" s="1219">
        <v>156327</v>
      </c>
      <c r="I7" s="1217">
        <v>143394</v>
      </c>
      <c r="J7" s="1218">
        <v>359969</v>
      </c>
      <c r="K7" s="1219">
        <v>153296</v>
      </c>
      <c r="P7" s="456"/>
      <c r="Q7" s="404"/>
      <c r="R7" s="404"/>
      <c r="S7" s="404"/>
      <c r="T7" s="404"/>
      <c r="U7" s="59"/>
      <c r="V7" s="59"/>
      <c r="W7" s="59"/>
    </row>
    <row r="8" spans="1:23" ht="17.25" customHeight="1">
      <c r="A8" s="1220" t="s">
        <v>768</v>
      </c>
      <c r="B8" s="455"/>
      <c r="C8" s="790">
        <v>153</v>
      </c>
      <c r="D8" s="785">
        <v>0</v>
      </c>
      <c r="E8" s="792">
        <v>252052</v>
      </c>
      <c r="F8" s="790">
        <v>351</v>
      </c>
      <c r="G8" s="785">
        <v>0</v>
      </c>
      <c r="H8" s="792">
        <v>224667</v>
      </c>
      <c r="I8" s="790">
        <v>153</v>
      </c>
      <c r="J8" s="785">
        <v>0</v>
      </c>
      <c r="K8" s="792">
        <v>229007</v>
      </c>
      <c r="P8" s="456">
        <v>8318</v>
      </c>
      <c r="Q8" s="404">
        <v>0</v>
      </c>
      <c r="R8" s="404">
        <v>0</v>
      </c>
      <c r="S8" s="404">
        <v>1272</v>
      </c>
      <c r="T8" s="404">
        <v>0</v>
      </c>
      <c r="U8" s="59"/>
      <c r="V8" s="59"/>
      <c r="W8" s="59"/>
    </row>
    <row r="9" spans="1:23" ht="20.25" customHeight="1" thickBot="1">
      <c r="A9" s="1221" t="s">
        <v>791</v>
      </c>
      <c r="B9" s="1222"/>
      <c r="C9" s="828">
        <v>21586</v>
      </c>
      <c r="D9" s="829">
        <v>2418</v>
      </c>
      <c r="E9" s="830">
        <v>43294</v>
      </c>
      <c r="F9" s="828">
        <v>22715</v>
      </c>
      <c r="G9" s="829">
        <v>2148</v>
      </c>
      <c r="H9" s="830">
        <v>46422</v>
      </c>
      <c r="I9" s="828">
        <v>21188</v>
      </c>
      <c r="J9" s="829">
        <v>8893</v>
      </c>
      <c r="K9" s="830">
        <v>32434</v>
      </c>
      <c r="P9" s="456">
        <v>1360</v>
      </c>
      <c r="Q9" s="404">
        <v>8</v>
      </c>
      <c r="R9" s="404">
        <v>65</v>
      </c>
      <c r="S9" s="404">
        <v>0</v>
      </c>
      <c r="T9" s="404">
        <v>0</v>
      </c>
      <c r="U9" s="59"/>
      <c r="V9" s="59"/>
      <c r="W9" s="59"/>
    </row>
    <row r="10" spans="1:23" ht="17.25" customHeight="1" thickBot="1"/>
    <row r="11" spans="1:23" s="252" customFormat="1" ht="17.25" customHeight="1">
      <c r="A11" s="2106"/>
      <c r="B11" s="2107"/>
      <c r="C11" s="2109">
        <v>2017</v>
      </c>
      <c r="D11" s="2110"/>
      <c r="E11" s="2110"/>
      <c r="F11" s="2110"/>
      <c r="G11" s="2110"/>
      <c r="H11" s="2110"/>
      <c r="I11" s="2110"/>
      <c r="J11" s="2110"/>
      <c r="K11" s="2111"/>
      <c r="P11" s="2092"/>
      <c r="Q11" s="2092"/>
      <c r="R11" s="2092"/>
      <c r="S11" s="2092"/>
      <c r="T11" s="2093"/>
    </row>
    <row r="12" spans="1:23" ht="17.25" customHeight="1" thickBot="1">
      <c r="A12" s="2106"/>
      <c r="B12" s="2107"/>
      <c r="C12" s="2101" t="s">
        <v>2</v>
      </c>
      <c r="D12" s="2102"/>
      <c r="E12" s="2108"/>
      <c r="F12" s="2101" t="s">
        <v>3</v>
      </c>
      <c r="G12" s="2102"/>
      <c r="H12" s="2102"/>
      <c r="I12" s="2103" t="s">
        <v>4</v>
      </c>
      <c r="J12" s="2104"/>
      <c r="K12" s="2105"/>
      <c r="P12" s="2094"/>
      <c r="Q12" s="2095"/>
      <c r="R12" s="2095"/>
      <c r="S12" s="2095"/>
      <c r="T12" s="2096"/>
    </row>
    <row r="13" spans="1:23" ht="17.25" customHeight="1" thickBot="1">
      <c r="A13" s="1213"/>
      <c r="B13" s="1214"/>
      <c r="C13" s="1224"/>
      <c r="D13" s="2099" t="s">
        <v>771</v>
      </c>
      <c r="E13" s="2100"/>
      <c r="F13" s="1224"/>
      <c r="G13" s="2099" t="s">
        <v>771</v>
      </c>
      <c r="H13" s="2100"/>
      <c r="I13" s="1224"/>
      <c r="J13" s="2099" t="s">
        <v>771</v>
      </c>
      <c r="K13" s="2100"/>
      <c r="P13" s="1211"/>
      <c r="Q13" s="1212"/>
      <c r="R13" s="1212"/>
      <c r="S13" s="1212"/>
      <c r="T13" s="1212"/>
    </row>
    <row r="14" spans="1:23" ht="72" customHeight="1" thickBot="1">
      <c r="A14" s="2097" t="s">
        <v>128</v>
      </c>
      <c r="B14" s="2098"/>
      <c r="C14" s="1223" t="s">
        <v>769</v>
      </c>
      <c r="D14" s="1145" t="s">
        <v>770</v>
      </c>
      <c r="E14" s="1146" t="s">
        <v>772</v>
      </c>
      <c r="F14" s="1223" t="s">
        <v>769</v>
      </c>
      <c r="G14" s="1145" t="s">
        <v>770</v>
      </c>
      <c r="H14" s="1146" t="s">
        <v>772</v>
      </c>
      <c r="I14" s="1223" t="s">
        <v>769</v>
      </c>
      <c r="J14" s="1145" t="s">
        <v>770</v>
      </c>
      <c r="K14" s="1148" t="s">
        <v>772</v>
      </c>
      <c r="P14" s="444"/>
      <c r="Q14" s="445"/>
      <c r="R14" s="444"/>
      <c r="S14" s="445"/>
      <c r="T14" s="446"/>
    </row>
    <row r="15" spans="1:23" ht="17.25" customHeight="1">
      <c r="A15" s="1215" t="s">
        <v>767</v>
      </c>
      <c r="B15" s="1216"/>
      <c r="C15" s="1217">
        <v>83753</v>
      </c>
      <c r="D15" s="1218">
        <v>333309</v>
      </c>
      <c r="E15" s="1219">
        <v>157408</v>
      </c>
      <c r="F15" s="1217">
        <v>149009</v>
      </c>
      <c r="G15" s="1218">
        <v>280124</v>
      </c>
      <c r="H15" s="1219">
        <v>158156</v>
      </c>
      <c r="I15" s="1217">
        <v>144792</v>
      </c>
      <c r="J15" s="1218">
        <v>303632</v>
      </c>
      <c r="K15" s="1219">
        <v>92099</v>
      </c>
      <c r="P15" s="456"/>
      <c r="Q15" s="404"/>
      <c r="R15" s="404"/>
      <c r="S15" s="404"/>
      <c r="T15" s="404"/>
      <c r="U15" s="59"/>
      <c r="V15" s="59"/>
      <c r="W15" s="59"/>
    </row>
    <row r="16" spans="1:23" ht="17.25" customHeight="1">
      <c r="A16" s="1220" t="s">
        <v>768</v>
      </c>
      <c r="B16" s="455"/>
      <c r="C16" s="790">
        <v>194</v>
      </c>
      <c r="D16" s="785">
        <v>0</v>
      </c>
      <c r="E16" s="792">
        <v>223838</v>
      </c>
      <c r="F16" s="790">
        <v>91</v>
      </c>
      <c r="G16" s="785">
        <v>0</v>
      </c>
      <c r="H16" s="792">
        <v>227319</v>
      </c>
      <c r="I16" s="790">
        <v>459</v>
      </c>
      <c r="J16" s="785">
        <v>0</v>
      </c>
      <c r="K16" s="792">
        <v>227794</v>
      </c>
      <c r="P16" s="456"/>
      <c r="Q16" s="404"/>
      <c r="R16" s="404"/>
      <c r="S16" s="404"/>
      <c r="T16" s="404"/>
      <c r="U16" s="59"/>
      <c r="V16" s="59"/>
      <c r="W16" s="59"/>
    </row>
    <row r="17" spans="1:23" ht="18" customHeight="1" thickBot="1">
      <c r="A17" s="1221" t="s">
        <v>791</v>
      </c>
      <c r="B17" s="1222"/>
      <c r="C17" s="828">
        <v>22658</v>
      </c>
      <c r="D17" s="829">
        <v>5703</v>
      </c>
      <c r="E17" s="830">
        <v>27595</v>
      </c>
      <c r="F17" s="828">
        <v>21868</v>
      </c>
      <c r="G17" s="829">
        <v>5094</v>
      </c>
      <c r="H17" s="830">
        <v>33001</v>
      </c>
      <c r="I17" s="828">
        <v>19567</v>
      </c>
      <c r="J17" s="829">
        <v>2741</v>
      </c>
      <c r="K17" s="830">
        <v>30215</v>
      </c>
      <c r="P17" s="456"/>
      <c r="Q17" s="404"/>
      <c r="R17" s="404"/>
      <c r="S17" s="404"/>
      <c r="T17" s="404"/>
      <c r="U17" s="59"/>
      <c r="V17" s="59"/>
      <c r="W17" s="59"/>
    </row>
    <row r="18" spans="1:23" ht="17.25" customHeight="1">
      <c r="A18" s="1149"/>
      <c r="B18" s="1149"/>
      <c r="C18" s="1149"/>
      <c r="D18" s="1149"/>
      <c r="E18" s="1149"/>
      <c r="F18" s="1149"/>
      <c r="G18" s="1149"/>
      <c r="H18" s="1149"/>
      <c r="I18" s="1149"/>
      <c r="J18" s="1149"/>
      <c r="K18" s="1149"/>
    </row>
    <row r="19" spans="1:23" ht="17.25" customHeight="1">
      <c r="A19" s="1233" t="s">
        <v>799</v>
      </c>
      <c r="B19" s="1149"/>
      <c r="C19" s="1149"/>
      <c r="D19" s="1149"/>
      <c r="E19" s="1149"/>
      <c r="F19" s="1149"/>
      <c r="G19" s="1149"/>
      <c r="H19" s="1149"/>
      <c r="I19" s="1149"/>
      <c r="J19" s="1149"/>
      <c r="K19" s="1149"/>
    </row>
    <row r="20" spans="1:23">
      <c r="A20" s="1233" t="s">
        <v>790</v>
      </c>
    </row>
  </sheetData>
  <mergeCells count="26">
    <mergeCell ref="A6:B6"/>
    <mergeCell ref="P3:T3"/>
    <mergeCell ref="A4:B4"/>
    <mergeCell ref="C4:E4"/>
    <mergeCell ref="P4:T4"/>
    <mergeCell ref="I3:K3"/>
    <mergeCell ref="C3:H3"/>
    <mergeCell ref="A1:K1"/>
    <mergeCell ref="A3:B3"/>
    <mergeCell ref="D5:E5"/>
    <mergeCell ref="F4:H4"/>
    <mergeCell ref="G5:H5"/>
    <mergeCell ref="I4:K4"/>
    <mergeCell ref="J5:K5"/>
    <mergeCell ref="P11:T11"/>
    <mergeCell ref="P12:T12"/>
    <mergeCell ref="A14:B14"/>
    <mergeCell ref="D13:E13"/>
    <mergeCell ref="F12:H12"/>
    <mergeCell ref="G13:H13"/>
    <mergeCell ref="I12:K12"/>
    <mergeCell ref="J13:K13"/>
    <mergeCell ref="A12:B12"/>
    <mergeCell ref="C12:E12"/>
    <mergeCell ref="A11:B11"/>
    <mergeCell ref="C11:K11"/>
  </mergeCells>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817153" r:id="rId4">
          <objectPr defaultSize="0" autoPict="0" r:id="rId5">
            <anchor moveWithCells="1">
              <from>
                <xdr:col>0</xdr:col>
                <xdr:colOff>76200</xdr:colOff>
                <xdr:row>0</xdr:row>
                <xdr:rowOff>133350</xdr:rowOff>
              </from>
              <to>
                <xdr:col>0</xdr:col>
                <xdr:colOff>371475</xdr:colOff>
                <xdr:row>2</xdr:row>
                <xdr:rowOff>133350</xdr:rowOff>
              </to>
            </anchor>
          </objectPr>
        </oleObject>
      </mc:Choice>
      <mc:Fallback>
        <oleObject progId="Word.Document.8" shapeId="817153" r:id="rId4"/>
      </mc:Fallback>
    </mc:AlternateContent>
  </oleObjec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0">
    <tabColor rgb="FF0070C0"/>
    <pageSetUpPr fitToPage="1"/>
  </sheetPr>
  <dimension ref="A1:Z51"/>
  <sheetViews>
    <sheetView showZeros="0" zoomScale="75" zoomScaleNormal="75" zoomScaleSheetLayoutView="85" workbookViewId="0">
      <selection activeCell="D16" sqref="D16"/>
    </sheetView>
  </sheetViews>
  <sheetFormatPr defaultColWidth="8.88671875" defaultRowHeight="15"/>
  <cols>
    <col min="1" max="1" width="50.33203125" style="63" customWidth="1"/>
    <col min="2" max="4" width="9.77734375" style="63" hidden="1" customWidth="1"/>
    <col min="5" max="7" width="8.77734375" style="63" hidden="1" customWidth="1"/>
    <col min="8" max="25" width="8.77734375" style="63" customWidth="1"/>
    <col min="26" max="26" width="0.6640625" style="63" customWidth="1"/>
    <col min="27" max="27" width="9.21875" style="63" customWidth="1"/>
    <col min="28" max="16384" width="8.88671875" style="63"/>
  </cols>
  <sheetData>
    <row r="1" spans="1:26" s="1130" customFormat="1" ht="36" customHeight="1">
      <c r="A1" s="2084" t="s">
        <v>100</v>
      </c>
      <c r="B1" s="2084"/>
      <c r="C1" s="2084"/>
      <c r="D1" s="2084"/>
      <c r="E1" s="2084"/>
      <c r="F1" s="2084"/>
      <c r="G1" s="2084"/>
      <c r="H1" s="2084"/>
      <c r="I1" s="2084"/>
      <c r="J1" s="2084"/>
      <c r="K1" s="2084"/>
      <c r="L1" s="2084"/>
      <c r="M1" s="2084"/>
      <c r="N1" s="2084"/>
      <c r="O1" s="2084"/>
      <c r="P1" s="2084"/>
      <c r="Q1" s="2084"/>
      <c r="R1" s="2084"/>
      <c r="S1" s="2084"/>
      <c r="T1" s="2084"/>
      <c r="U1" s="2084"/>
      <c r="V1" s="2084"/>
      <c r="W1" s="2084"/>
      <c r="X1" s="2084"/>
      <c r="Y1" s="2084"/>
    </row>
    <row r="2" spans="1:26" ht="12" customHeight="1" thickBot="1"/>
    <row r="3" spans="1:26" s="252" customFormat="1" ht="17.25" customHeight="1">
      <c r="A3" s="397"/>
      <c r="B3" s="2109">
        <v>2018</v>
      </c>
      <c r="C3" s="2110"/>
      <c r="D3" s="2110"/>
      <c r="E3" s="2110"/>
      <c r="F3" s="2110"/>
      <c r="G3" s="2110"/>
      <c r="H3" s="2110"/>
      <c r="I3" s="2110"/>
      <c r="J3" s="2110"/>
      <c r="K3" s="2110"/>
      <c r="L3" s="2110"/>
      <c r="M3" s="2111"/>
      <c r="N3" s="2109">
        <v>2017</v>
      </c>
      <c r="O3" s="2110"/>
      <c r="P3" s="2110"/>
      <c r="Q3" s="2110"/>
      <c r="R3" s="2110"/>
      <c r="S3" s="2110"/>
      <c r="T3" s="2110"/>
      <c r="U3" s="2110"/>
      <c r="V3" s="2110"/>
      <c r="W3" s="2110"/>
      <c r="X3" s="2110"/>
      <c r="Y3" s="2111"/>
    </row>
    <row r="4" spans="1:26" ht="17.25" customHeight="1" thickBot="1">
      <c r="A4" s="251"/>
      <c r="B4" s="2115" t="s">
        <v>1</v>
      </c>
      <c r="C4" s="2116"/>
      <c r="D4" s="2117"/>
      <c r="E4" s="2115" t="s">
        <v>2</v>
      </c>
      <c r="F4" s="2116"/>
      <c r="G4" s="2117"/>
      <c r="H4" s="2115" t="s">
        <v>3</v>
      </c>
      <c r="I4" s="2116"/>
      <c r="J4" s="2117"/>
      <c r="K4" s="2115" t="s">
        <v>4</v>
      </c>
      <c r="L4" s="2116"/>
      <c r="M4" s="2117"/>
      <c r="N4" s="2113" t="s">
        <v>1</v>
      </c>
      <c r="O4" s="2094"/>
      <c r="P4" s="2114"/>
      <c r="Q4" s="2113" t="s">
        <v>2</v>
      </c>
      <c r="R4" s="2095"/>
      <c r="S4" s="2096"/>
      <c r="T4" s="2113" t="s">
        <v>3</v>
      </c>
      <c r="U4" s="2095"/>
      <c r="V4" s="2096"/>
      <c r="W4" s="2124" t="s">
        <v>4</v>
      </c>
      <c r="X4" s="2094"/>
      <c r="Y4" s="2114"/>
    </row>
    <row r="5" spans="1:26" ht="33" customHeight="1" thickBot="1">
      <c r="A5" s="255" t="s">
        <v>127</v>
      </c>
      <c r="B5" s="2126" t="s">
        <v>99</v>
      </c>
      <c r="C5" s="2127"/>
      <c r="D5" s="611" t="s">
        <v>51</v>
      </c>
      <c r="E5" s="2120" t="s">
        <v>99</v>
      </c>
      <c r="F5" s="2121"/>
      <c r="G5" s="1139" t="s">
        <v>51</v>
      </c>
      <c r="H5" s="2120" t="s">
        <v>99</v>
      </c>
      <c r="I5" s="2121"/>
      <c r="J5" s="1139" t="s">
        <v>51</v>
      </c>
      <c r="K5" s="2120" t="s">
        <v>99</v>
      </c>
      <c r="L5" s="2121"/>
      <c r="M5" s="1139" t="s">
        <v>51</v>
      </c>
      <c r="N5" s="2118" t="s">
        <v>99</v>
      </c>
      <c r="O5" s="2119"/>
      <c r="P5" s="1140" t="s">
        <v>51</v>
      </c>
      <c r="Q5" s="2122" t="s">
        <v>99</v>
      </c>
      <c r="R5" s="2123"/>
      <c r="S5" s="1140" t="s">
        <v>51</v>
      </c>
      <c r="T5" s="2122" t="s">
        <v>99</v>
      </c>
      <c r="U5" s="2123"/>
      <c r="V5" s="1140" t="s">
        <v>51</v>
      </c>
      <c r="W5" s="2128" t="s">
        <v>99</v>
      </c>
      <c r="X5" s="2129"/>
      <c r="Y5" s="1141" t="s">
        <v>51</v>
      </c>
    </row>
    <row r="6" spans="1:26" ht="48" customHeight="1">
      <c r="A6" s="398" t="s">
        <v>80</v>
      </c>
      <c r="B6" s="399" t="s">
        <v>81</v>
      </c>
      <c r="C6" s="400" t="s">
        <v>82</v>
      </c>
      <c r="D6" s="401" t="s">
        <v>81</v>
      </c>
      <c r="E6" s="1133" t="s">
        <v>81</v>
      </c>
      <c r="F6" s="1134" t="s">
        <v>82</v>
      </c>
      <c r="G6" s="1135" t="s">
        <v>81</v>
      </c>
      <c r="H6" s="1133" t="s">
        <v>81</v>
      </c>
      <c r="I6" s="1134" t="s">
        <v>82</v>
      </c>
      <c r="J6" s="1135" t="s">
        <v>81</v>
      </c>
      <c r="K6" s="1133" t="s">
        <v>81</v>
      </c>
      <c r="L6" s="1134" t="s">
        <v>82</v>
      </c>
      <c r="M6" s="1135" t="s">
        <v>81</v>
      </c>
      <c r="N6" s="1133" t="s">
        <v>81</v>
      </c>
      <c r="O6" s="1134" t="s">
        <v>82</v>
      </c>
      <c r="P6" s="1135" t="s">
        <v>81</v>
      </c>
      <c r="Q6" s="1133" t="s">
        <v>81</v>
      </c>
      <c r="R6" s="1134" t="s">
        <v>82</v>
      </c>
      <c r="S6" s="1135" t="s">
        <v>81</v>
      </c>
      <c r="T6" s="1133" t="s">
        <v>81</v>
      </c>
      <c r="U6" s="1134" t="s">
        <v>82</v>
      </c>
      <c r="V6" s="1135" t="s">
        <v>81</v>
      </c>
      <c r="W6" s="1136" t="s">
        <v>81</v>
      </c>
      <c r="X6" s="1137" t="s">
        <v>82</v>
      </c>
      <c r="Y6" s="1138" t="s">
        <v>81</v>
      </c>
    </row>
    <row r="7" spans="1:26" ht="17.25" customHeight="1">
      <c r="A7" s="402" t="s">
        <v>83</v>
      </c>
      <c r="B7" s="403"/>
      <c r="C7" s="404"/>
      <c r="D7" s="405"/>
      <c r="E7" s="403"/>
      <c r="F7" s="404"/>
      <c r="G7" s="405"/>
      <c r="H7" s="403"/>
      <c r="I7" s="404"/>
      <c r="J7" s="405"/>
      <c r="K7" s="403"/>
      <c r="L7" s="404"/>
      <c r="M7" s="405"/>
      <c r="N7" s="403"/>
      <c r="O7" s="404"/>
      <c r="P7" s="405"/>
      <c r="Q7" s="403"/>
      <c r="R7" s="404"/>
      <c r="S7" s="405"/>
      <c r="T7" s="403"/>
      <c r="U7" s="404"/>
      <c r="V7" s="405"/>
      <c r="W7" s="403"/>
      <c r="X7" s="404"/>
      <c r="Y7" s="405"/>
      <c r="Z7" s="59"/>
    </row>
    <row r="8" spans="1:26" ht="17.25" customHeight="1">
      <c r="A8" s="406" t="s">
        <v>84</v>
      </c>
      <c r="B8" s="407"/>
      <c r="C8" s="408"/>
      <c r="D8" s="409"/>
      <c r="E8" s="407"/>
      <c r="F8" s="408"/>
      <c r="G8" s="409"/>
      <c r="H8" s="407"/>
      <c r="I8" s="408"/>
      <c r="J8" s="409"/>
      <c r="K8" s="407"/>
      <c r="L8" s="408"/>
      <c r="M8" s="409"/>
      <c r="N8" s="407"/>
      <c r="O8" s="408"/>
      <c r="P8" s="409"/>
      <c r="Q8" s="407"/>
      <c r="R8" s="408"/>
      <c r="S8" s="409"/>
      <c r="T8" s="407"/>
      <c r="U8" s="408"/>
      <c r="V8" s="409"/>
      <c r="W8" s="407"/>
      <c r="X8" s="408"/>
      <c r="Y8" s="409"/>
      <c r="Z8" s="59"/>
    </row>
    <row r="9" spans="1:26" ht="20.100000000000001" customHeight="1">
      <c r="A9" s="410" t="s">
        <v>645</v>
      </c>
      <c r="B9" s="784"/>
      <c r="C9" s="785"/>
      <c r="D9" s="786"/>
      <c r="E9" s="784"/>
      <c r="F9" s="785"/>
      <c r="G9" s="786"/>
      <c r="H9" s="784">
        <v>6847</v>
      </c>
      <c r="I9" s="785">
        <v>0</v>
      </c>
      <c r="J9" s="786">
        <v>0</v>
      </c>
      <c r="K9" s="784">
        <v>7131</v>
      </c>
      <c r="L9" s="785">
        <v>0</v>
      </c>
      <c r="M9" s="786">
        <v>0</v>
      </c>
      <c r="N9" s="784">
        <v>6693</v>
      </c>
      <c r="O9" s="785">
        <v>0</v>
      </c>
      <c r="P9" s="786">
        <v>0</v>
      </c>
      <c r="Q9" s="784">
        <v>6579</v>
      </c>
      <c r="R9" s="785">
        <v>0</v>
      </c>
      <c r="S9" s="786">
        <v>0</v>
      </c>
      <c r="T9" s="784">
        <v>7589</v>
      </c>
      <c r="U9" s="785">
        <v>0</v>
      </c>
      <c r="V9" s="786">
        <v>0</v>
      </c>
      <c r="W9" s="784">
        <v>7484</v>
      </c>
      <c r="X9" s="785">
        <v>0</v>
      </c>
      <c r="Y9" s="786">
        <v>0</v>
      </c>
      <c r="Z9" s="59"/>
    </row>
    <row r="10" spans="1:26" ht="17.25" customHeight="1">
      <c r="A10" s="406" t="s">
        <v>85</v>
      </c>
      <c r="B10" s="784"/>
      <c r="C10" s="785"/>
      <c r="D10" s="786"/>
      <c r="E10" s="784"/>
      <c r="F10" s="785"/>
      <c r="G10" s="786"/>
      <c r="H10" s="784"/>
      <c r="I10" s="785"/>
      <c r="J10" s="786"/>
      <c r="K10" s="784"/>
      <c r="L10" s="785"/>
      <c r="M10" s="786"/>
      <c r="N10" s="784"/>
      <c r="O10" s="785"/>
      <c r="P10" s="786"/>
      <c r="Q10" s="784"/>
      <c r="R10" s="785"/>
      <c r="S10" s="786"/>
      <c r="T10" s="784"/>
      <c r="U10" s="785"/>
      <c r="V10" s="786"/>
      <c r="W10" s="784"/>
      <c r="X10" s="785"/>
      <c r="Y10" s="786"/>
      <c r="Z10" s="59"/>
    </row>
    <row r="11" spans="1:26" ht="20.100000000000001" customHeight="1">
      <c r="A11" s="410" t="s">
        <v>645</v>
      </c>
      <c r="B11" s="784"/>
      <c r="C11" s="785"/>
      <c r="D11" s="786"/>
      <c r="E11" s="784"/>
      <c r="F11" s="785"/>
      <c r="G11" s="786"/>
      <c r="H11" s="784"/>
      <c r="I11" s="785"/>
      <c r="J11" s="786"/>
      <c r="K11" s="784"/>
      <c r="L11" s="785"/>
      <c r="M11" s="786"/>
      <c r="N11" s="784"/>
      <c r="O11" s="785"/>
      <c r="P11" s="786"/>
      <c r="Q11" s="784"/>
      <c r="R11" s="785"/>
      <c r="S11" s="786"/>
      <c r="T11" s="784"/>
      <c r="U11" s="785"/>
      <c r="V11" s="786"/>
      <c r="W11" s="784"/>
      <c r="X11" s="785"/>
      <c r="Y11" s="786"/>
      <c r="Z11" s="59"/>
    </row>
    <row r="12" spans="1:26" ht="17.25" customHeight="1">
      <c r="A12" s="411" t="s">
        <v>86</v>
      </c>
      <c r="B12" s="784"/>
      <c r="C12" s="785"/>
      <c r="D12" s="786"/>
      <c r="E12" s="784"/>
      <c r="F12" s="785"/>
      <c r="G12" s="786"/>
      <c r="H12" s="784">
        <v>140</v>
      </c>
      <c r="I12" s="785">
        <v>286</v>
      </c>
      <c r="J12" s="786">
        <v>0</v>
      </c>
      <c r="K12" s="784">
        <v>144</v>
      </c>
      <c r="L12" s="785">
        <v>298</v>
      </c>
      <c r="M12" s="786">
        <v>0</v>
      </c>
      <c r="N12" s="784">
        <v>191</v>
      </c>
      <c r="O12" s="785">
        <v>381</v>
      </c>
      <c r="P12" s="786">
        <v>0</v>
      </c>
      <c r="Q12" s="784">
        <v>195</v>
      </c>
      <c r="R12" s="785">
        <v>389</v>
      </c>
      <c r="S12" s="786">
        <v>0</v>
      </c>
      <c r="T12" s="784">
        <v>192</v>
      </c>
      <c r="U12" s="785">
        <v>383</v>
      </c>
      <c r="V12" s="786">
        <v>0</v>
      </c>
      <c r="W12" s="784">
        <v>158</v>
      </c>
      <c r="X12" s="785">
        <v>329</v>
      </c>
      <c r="Y12" s="786">
        <v>0</v>
      </c>
      <c r="Z12" s="59"/>
    </row>
    <row r="13" spans="1:26" ht="20.100000000000001" customHeight="1">
      <c r="A13" s="410" t="s">
        <v>646</v>
      </c>
      <c r="B13" s="784"/>
      <c r="C13" s="785"/>
      <c r="D13" s="786"/>
      <c r="E13" s="784"/>
      <c r="F13" s="785"/>
      <c r="G13" s="786"/>
      <c r="H13" s="784">
        <v>478</v>
      </c>
      <c r="I13" s="785">
        <v>0</v>
      </c>
      <c r="J13" s="786">
        <v>0</v>
      </c>
      <c r="K13" s="784">
        <v>479</v>
      </c>
      <c r="L13" s="785">
        <v>0</v>
      </c>
      <c r="M13" s="786">
        <v>0</v>
      </c>
      <c r="N13" s="784">
        <v>480</v>
      </c>
      <c r="O13" s="785">
        <v>0</v>
      </c>
      <c r="P13" s="786">
        <v>0</v>
      </c>
      <c r="Q13" s="784">
        <v>479</v>
      </c>
      <c r="R13" s="785">
        <v>0</v>
      </c>
      <c r="S13" s="786">
        <v>0</v>
      </c>
      <c r="T13" s="784">
        <v>481</v>
      </c>
      <c r="U13" s="785">
        <v>0</v>
      </c>
      <c r="V13" s="786">
        <v>0</v>
      </c>
      <c r="W13" s="784">
        <v>478</v>
      </c>
      <c r="X13" s="785">
        <v>0</v>
      </c>
      <c r="Y13" s="786">
        <v>0</v>
      </c>
      <c r="Z13" s="59"/>
    </row>
    <row r="14" spans="1:26" ht="17.25" customHeight="1">
      <c r="A14" s="412" t="s">
        <v>87</v>
      </c>
      <c r="B14" s="787">
        <f t="shared" ref="B14:G14" si="0">SUM(B9:B13)</f>
        <v>0</v>
      </c>
      <c r="C14" s="788">
        <f t="shared" si="0"/>
        <v>0</v>
      </c>
      <c r="D14" s="789">
        <f t="shared" si="0"/>
        <v>0</v>
      </c>
      <c r="E14" s="787">
        <f t="shared" si="0"/>
        <v>0</v>
      </c>
      <c r="F14" s="788">
        <f t="shared" si="0"/>
        <v>0</v>
      </c>
      <c r="G14" s="789">
        <f t="shared" si="0"/>
        <v>0</v>
      </c>
      <c r="H14" s="787">
        <v>7465</v>
      </c>
      <c r="I14" s="788">
        <v>286</v>
      </c>
      <c r="J14" s="789">
        <v>0</v>
      </c>
      <c r="K14" s="787">
        <v>7754</v>
      </c>
      <c r="L14" s="788">
        <v>298</v>
      </c>
      <c r="M14" s="789">
        <v>0</v>
      </c>
      <c r="N14" s="787">
        <v>7364</v>
      </c>
      <c r="O14" s="788">
        <v>381</v>
      </c>
      <c r="P14" s="789">
        <v>0</v>
      </c>
      <c r="Q14" s="787">
        <v>7253</v>
      </c>
      <c r="R14" s="788">
        <v>389</v>
      </c>
      <c r="S14" s="789">
        <v>0</v>
      </c>
      <c r="T14" s="787">
        <v>8262</v>
      </c>
      <c r="U14" s="788">
        <v>383</v>
      </c>
      <c r="V14" s="789">
        <v>0</v>
      </c>
      <c r="W14" s="787">
        <v>8120</v>
      </c>
      <c r="X14" s="788">
        <v>329</v>
      </c>
      <c r="Y14" s="789">
        <v>0</v>
      </c>
      <c r="Z14" s="59"/>
    </row>
    <row r="15" spans="1:26" ht="17.25" customHeight="1">
      <c r="A15" s="413" t="s">
        <v>42</v>
      </c>
      <c r="B15" s="784"/>
      <c r="C15" s="785"/>
      <c r="D15" s="786"/>
      <c r="E15" s="784"/>
      <c r="F15" s="785"/>
      <c r="G15" s="786"/>
      <c r="H15" s="784"/>
      <c r="I15" s="785"/>
      <c r="J15" s="786"/>
      <c r="K15" s="784"/>
      <c r="L15" s="785"/>
      <c r="M15" s="786"/>
      <c r="N15" s="784"/>
      <c r="O15" s="785"/>
      <c r="P15" s="786"/>
      <c r="Q15" s="784"/>
      <c r="R15" s="785"/>
      <c r="S15" s="786"/>
      <c r="T15" s="784"/>
      <c r="U15" s="785"/>
      <c r="V15" s="786"/>
      <c r="W15" s="784"/>
      <c r="X15" s="785"/>
      <c r="Y15" s="786"/>
      <c r="Z15" s="59"/>
    </row>
    <row r="16" spans="1:26" ht="17.25" customHeight="1">
      <c r="A16" s="402" t="s">
        <v>88</v>
      </c>
      <c r="B16" s="790"/>
      <c r="C16" s="791"/>
      <c r="D16" s="792"/>
      <c r="E16" s="790"/>
      <c r="F16" s="791"/>
      <c r="G16" s="792"/>
      <c r="H16" s="790"/>
      <c r="I16" s="791"/>
      <c r="J16" s="792"/>
      <c r="K16" s="790"/>
      <c r="L16" s="791"/>
      <c r="M16" s="792"/>
      <c r="N16" s="790"/>
      <c r="O16" s="791"/>
      <c r="P16" s="792"/>
      <c r="Q16" s="790"/>
      <c r="R16" s="791"/>
      <c r="S16" s="792"/>
      <c r="T16" s="790"/>
      <c r="U16" s="791"/>
      <c r="V16" s="792"/>
      <c r="W16" s="790"/>
      <c r="X16" s="791"/>
      <c r="Y16" s="792"/>
      <c r="Z16" s="59"/>
    </row>
    <row r="17" spans="1:26" ht="17.25" customHeight="1">
      <c r="A17" s="406" t="s">
        <v>647</v>
      </c>
      <c r="B17" s="790"/>
      <c r="C17" s="791"/>
      <c r="D17" s="792"/>
      <c r="E17" s="790"/>
      <c r="F17" s="791"/>
      <c r="G17" s="792"/>
      <c r="H17" s="790"/>
      <c r="I17" s="791"/>
      <c r="J17" s="792"/>
      <c r="K17" s="790"/>
      <c r="L17" s="791"/>
      <c r="M17" s="792"/>
      <c r="N17" s="790"/>
      <c r="O17" s="791"/>
      <c r="P17" s="792"/>
      <c r="Q17" s="790"/>
      <c r="R17" s="791"/>
      <c r="S17" s="792"/>
      <c r="T17" s="790"/>
      <c r="U17" s="791"/>
      <c r="V17" s="792"/>
      <c r="W17" s="790"/>
      <c r="X17" s="791"/>
      <c r="Y17" s="792"/>
      <c r="Z17" s="59"/>
    </row>
    <row r="18" spans="1:26" ht="17.25" customHeight="1">
      <c r="A18" s="411" t="s">
        <v>89</v>
      </c>
      <c r="B18" s="790"/>
      <c r="C18" s="791"/>
      <c r="D18" s="792"/>
      <c r="E18" s="790"/>
      <c r="F18" s="791"/>
      <c r="G18" s="792"/>
      <c r="H18" s="790">
        <v>0</v>
      </c>
      <c r="I18" s="791">
        <v>723</v>
      </c>
      <c r="J18" s="792">
        <v>1</v>
      </c>
      <c r="K18" s="790">
        <v>0</v>
      </c>
      <c r="L18" s="791">
        <v>833</v>
      </c>
      <c r="M18" s="792">
        <v>0</v>
      </c>
      <c r="N18" s="790">
        <v>0</v>
      </c>
      <c r="O18" s="791">
        <v>1014</v>
      </c>
      <c r="P18" s="792">
        <v>2</v>
      </c>
      <c r="Q18" s="790">
        <v>0</v>
      </c>
      <c r="R18" s="791">
        <v>1579</v>
      </c>
      <c r="S18" s="792">
        <v>0</v>
      </c>
      <c r="T18" s="790">
        <v>0</v>
      </c>
      <c r="U18" s="791">
        <v>1634</v>
      </c>
      <c r="V18" s="792">
        <v>0</v>
      </c>
      <c r="W18" s="790">
        <v>0</v>
      </c>
      <c r="X18" s="791">
        <v>1671</v>
      </c>
      <c r="Y18" s="792">
        <v>1</v>
      </c>
      <c r="Z18" s="59"/>
    </row>
    <row r="19" spans="1:26" ht="17.25" customHeight="1">
      <c r="A19" s="411" t="s">
        <v>90</v>
      </c>
      <c r="B19" s="790"/>
      <c r="C19" s="791"/>
      <c r="D19" s="792"/>
      <c r="E19" s="790"/>
      <c r="F19" s="791"/>
      <c r="G19" s="792"/>
      <c r="H19" s="790">
        <v>0</v>
      </c>
      <c r="I19" s="791">
        <v>1360</v>
      </c>
      <c r="J19" s="792">
        <v>1</v>
      </c>
      <c r="K19" s="790">
        <v>0</v>
      </c>
      <c r="L19" s="791">
        <v>1248</v>
      </c>
      <c r="M19" s="792">
        <v>0</v>
      </c>
      <c r="N19" s="790">
        <v>0</v>
      </c>
      <c r="O19" s="791">
        <v>1129</v>
      </c>
      <c r="P19" s="792">
        <v>2</v>
      </c>
      <c r="Q19" s="790">
        <v>0</v>
      </c>
      <c r="R19" s="791">
        <v>862</v>
      </c>
      <c r="S19" s="792">
        <v>0</v>
      </c>
      <c r="T19" s="790">
        <v>0</v>
      </c>
      <c r="U19" s="791">
        <v>671</v>
      </c>
      <c r="V19" s="792">
        <v>0</v>
      </c>
      <c r="W19" s="790">
        <v>0</v>
      </c>
      <c r="X19" s="791">
        <v>694</v>
      </c>
      <c r="Y19" s="792">
        <v>1</v>
      </c>
      <c r="Z19" s="59"/>
    </row>
    <row r="20" spans="1:26" ht="17.25" customHeight="1">
      <c r="A20" s="411" t="s">
        <v>91</v>
      </c>
      <c r="B20" s="790"/>
      <c r="C20" s="791"/>
      <c r="D20" s="792"/>
      <c r="E20" s="790"/>
      <c r="F20" s="791"/>
      <c r="G20" s="792"/>
      <c r="H20" s="790">
        <v>0</v>
      </c>
      <c r="I20" s="791">
        <v>270</v>
      </c>
      <c r="J20" s="792">
        <v>0</v>
      </c>
      <c r="K20" s="790">
        <v>0</v>
      </c>
      <c r="L20" s="791">
        <v>267</v>
      </c>
      <c r="M20" s="792">
        <v>0</v>
      </c>
      <c r="N20" s="790">
        <v>0</v>
      </c>
      <c r="O20" s="791">
        <v>250</v>
      </c>
      <c r="P20" s="792">
        <v>1</v>
      </c>
      <c r="Q20" s="790">
        <v>0</v>
      </c>
      <c r="R20" s="791">
        <v>251</v>
      </c>
      <c r="S20" s="792">
        <v>0</v>
      </c>
      <c r="T20" s="790">
        <v>0</v>
      </c>
      <c r="U20" s="791">
        <v>252</v>
      </c>
      <c r="V20" s="792">
        <v>0</v>
      </c>
      <c r="W20" s="790">
        <v>0</v>
      </c>
      <c r="X20" s="791">
        <v>255</v>
      </c>
      <c r="Y20" s="792">
        <v>0</v>
      </c>
      <c r="Z20" s="59"/>
    </row>
    <row r="21" spans="1:26" ht="17.25" customHeight="1">
      <c r="A21" s="411" t="s">
        <v>92</v>
      </c>
      <c r="B21" s="790"/>
      <c r="C21" s="791"/>
      <c r="D21" s="792"/>
      <c r="E21" s="790"/>
      <c r="F21" s="791"/>
      <c r="G21" s="792"/>
      <c r="H21" s="790">
        <v>0</v>
      </c>
      <c r="I21" s="791">
        <v>0</v>
      </c>
      <c r="J21" s="792">
        <v>0</v>
      </c>
      <c r="K21" s="790">
        <v>0</v>
      </c>
      <c r="L21" s="791">
        <v>0</v>
      </c>
      <c r="M21" s="792">
        <v>0</v>
      </c>
      <c r="N21" s="790">
        <v>0</v>
      </c>
      <c r="O21" s="791">
        <v>0</v>
      </c>
      <c r="P21" s="792">
        <v>0</v>
      </c>
      <c r="Q21" s="790">
        <v>0</v>
      </c>
      <c r="R21" s="791">
        <v>0</v>
      </c>
      <c r="S21" s="792">
        <v>0</v>
      </c>
      <c r="T21" s="790">
        <v>0</v>
      </c>
      <c r="U21" s="791">
        <v>0</v>
      </c>
      <c r="V21" s="792">
        <v>0</v>
      </c>
      <c r="W21" s="790">
        <v>0</v>
      </c>
      <c r="X21" s="791">
        <v>0</v>
      </c>
      <c r="Y21" s="792">
        <v>0</v>
      </c>
      <c r="Z21" s="59"/>
    </row>
    <row r="22" spans="1:26" ht="17.25" customHeight="1">
      <c r="A22" s="411" t="s">
        <v>93</v>
      </c>
      <c r="B22" s="790"/>
      <c r="C22" s="791"/>
      <c r="D22" s="792"/>
      <c r="E22" s="790"/>
      <c r="F22" s="791"/>
      <c r="G22" s="792"/>
      <c r="H22" s="790">
        <v>0</v>
      </c>
      <c r="I22" s="791">
        <v>130</v>
      </c>
      <c r="J22" s="792">
        <v>0</v>
      </c>
      <c r="K22" s="790">
        <v>0</v>
      </c>
      <c r="L22" s="791">
        <v>131</v>
      </c>
      <c r="M22" s="792">
        <v>0</v>
      </c>
      <c r="N22" s="790">
        <v>0</v>
      </c>
      <c r="O22" s="791">
        <v>128</v>
      </c>
      <c r="P22" s="792">
        <v>0</v>
      </c>
      <c r="Q22" s="790">
        <v>0</v>
      </c>
      <c r="R22" s="791">
        <v>128</v>
      </c>
      <c r="S22" s="792">
        <v>0</v>
      </c>
      <c r="T22" s="790">
        <v>0</v>
      </c>
      <c r="U22" s="791">
        <v>132</v>
      </c>
      <c r="V22" s="792">
        <v>0</v>
      </c>
      <c r="W22" s="790">
        <v>0</v>
      </c>
      <c r="X22" s="791">
        <v>136</v>
      </c>
      <c r="Y22" s="792">
        <v>0</v>
      </c>
      <c r="Z22" s="59"/>
    </row>
    <row r="23" spans="1:26" ht="17.25" customHeight="1">
      <c r="A23" s="411" t="s">
        <v>821</v>
      </c>
      <c r="B23" s="790"/>
      <c r="C23" s="791"/>
      <c r="D23" s="792"/>
      <c r="E23" s="790"/>
      <c r="F23" s="791"/>
      <c r="G23" s="792"/>
      <c r="H23" s="790">
        <v>0</v>
      </c>
      <c r="I23" s="791">
        <v>201</v>
      </c>
      <c r="J23" s="792">
        <v>0</v>
      </c>
      <c r="K23" s="790">
        <v>0</v>
      </c>
      <c r="L23" s="791">
        <v>201</v>
      </c>
      <c r="M23" s="792">
        <v>0</v>
      </c>
      <c r="N23" s="790">
        <v>0</v>
      </c>
      <c r="O23" s="791">
        <v>200</v>
      </c>
      <c r="P23" s="792">
        <v>0</v>
      </c>
      <c r="Q23" s="790">
        <v>0</v>
      </c>
      <c r="R23" s="791">
        <v>200</v>
      </c>
      <c r="S23" s="792">
        <v>0</v>
      </c>
      <c r="T23" s="790">
        <v>0</v>
      </c>
      <c r="U23" s="791">
        <v>0</v>
      </c>
      <c r="V23" s="792">
        <v>0</v>
      </c>
      <c r="W23" s="790">
        <v>0</v>
      </c>
      <c r="X23" s="791">
        <v>0</v>
      </c>
      <c r="Y23" s="792">
        <v>0</v>
      </c>
      <c r="Z23" s="59"/>
    </row>
    <row r="24" spans="1:26" ht="17.25" customHeight="1">
      <c r="A24" s="410"/>
      <c r="B24" s="790"/>
      <c r="C24" s="791"/>
      <c r="D24" s="792"/>
      <c r="E24" s="790"/>
      <c r="F24" s="791"/>
      <c r="G24" s="792"/>
      <c r="H24" s="790"/>
      <c r="I24" s="791"/>
      <c r="J24" s="792"/>
      <c r="K24" s="790"/>
      <c r="L24" s="791"/>
      <c r="M24" s="792"/>
      <c r="N24" s="790"/>
      <c r="O24" s="791"/>
      <c r="P24" s="792"/>
      <c r="Q24" s="790"/>
      <c r="R24" s="791"/>
      <c r="S24" s="792"/>
      <c r="T24" s="790"/>
      <c r="U24" s="791"/>
      <c r="V24" s="792"/>
      <c r="W24" s="790"/>
      <c r="X24" s="791"/>
      <c r="Y24" s="792"/>
      <c r="Z24" s="59"/>
    </row>
    <row r="25" spans="1:26" ht="17.25" customHeight="1">
      <c r="A25" s="402" t="s">
        <v>94</v>
      </c>
      <c r="B25" s="790"/>
      <c r="C25" s="791"/>
      <c r="D25" s="792"/>
      <c r="E25" s="790"/>
      <c r="F25" s="791"/>
      <c r="G25" s="792"/>
      <c r="H25" s="790"/>
      <c r="I25" s="791"/>
      <c r="J25" s="792"/>
      <c r="K25" s="790"/>
      <c r="L25" s="791"/>
      <c r="M25" s="792"/>
      <c r="N25" s="790"/>
      <c r="O25" s="791"/>
      <c r="P25" s="792"/>
      <c r="Q25" s="790"/>
      <c r="R25" s="791"/>
      <c r="S25" s="792"/>
      <c r="T25" s="790"/>
      <c r="U25" s="791"/>
      <c r="V25" s="792"/>
      <c r="W25" s="790"/>
      <c r="X25" s="791"/>
      <c r="Y25" s="792"/>
      <c r="Z25" s="59"/>
    </row>
    <row r="26" spans="1:26" ht="17.25" customHeight="1">
      <c r="A26" s="406" t="s">
        <v>83</v>
      </c>
      <c r="B26" s="790"/>
      <c r="C26" s="791"/>
      <c r="D26" s="792"/>
      <c r="E26" s="790"/>
      <c r="F26" s="791"/>
      <c r="G26" s="792"/>
      <c r="H26" s="790"/>
      <c r="I26" s="791"/>
      <c r="J26" s="792"/>
      <c r="K26" s="790"/>
      <c r="L26" s="791"/>
      <c r="M26" s="792"/>
      <c r="N26" s="790"/>
      <c r="O26" s="791"/>
      <c r="P26" s="792"/>
      <c r="Q26" s="790"/>
      <c r="R26" s="791"/>
      <c r="S26" s="792"/>
      <c r="T26" s="790"/>
      <c r="U26" s="791"/>
      <c r="V26" s="792"/>
      <c r="W26" s="790"/>
      <c r="X26" s="791"/>
      <c r="Y26" s="792"/>
      <c r="Z26" s="59"/>
    </row>
    <row r="27" spans="1:26" ht="17.25" customHeight="1">
      <c r="A27" s="411" t="s">
        <v>115</v>
      </c>
      <c r="B27" s="790"/>
      <c r="C27" s="791"/>
      <c r="D27" s="792"/>
      <c r="E27" s="790"/>
      <c r="F27" s="791"/>
      <c r="G27" s="792"/>
      <c r="H27" s="790">
        <v>1562</v>
      </c>
      <c r="I27" s="791">
        <v>0</v>
      </c>
      <c r="J27" s="792">
        <v>2479</v>
      </c>
      <c r="K27" s="790">
        <v>1874</v>
      </c>
      <c r="L27" s="791">
        <v>0</v>
      </c>
      <c r="M27" s="792">
        <v>4766</v>
      </c>
      <c r="N27" s="790">
        <v>3010</v>
      </c>
      <c r="O27" s="791">
        <v>0</v>
      </c>
      <c r="P27" s="792">
        <v>2246</v>
      </c>
      <c r="Q27" s="790">
        <v>2759</v>
      </c>
      <c r="R27" s="791">
        <v>0</v>
      </c>
      <c r="S27" s="792">
        <v>2259</v>
      </c>
      <c r="T27" s="790">
        <v>3217</v>
      </c>
      <c r="U27" s="791">
        <v>0</v>
      </c>
      <c r="V27" s="792">
        <v>2145</v>
      </c>
      <c r="W27" s="790">
        <v>4198</v>
      </c>
      <c r="X27" s="791">
        <v>0</v>
      </c>
      <c r="Y27" s="792">
        <v>1885</v>
      </c>
      <c r="Z27" s="59"/>
    </row>
    <row r="28" spans="1:26" ht="17.25" customHeight="1">
      <c r="A28" s="411" t="s">
        <v>134</v>
      </c>
      <c r="B28" s="790"/>
      <c r="C28" s="791"/>
      <c r="D28" s="792"/>
      <c r="E28" s="790"/>
      <c r="F28" s="791"/>
      <c r="G28" s="792"/>
      <c r="H28" s="790">
        <v>0</v>
      </c>
      <c r="I28" s="791">
        <v>0</v>
      </c>
      <c r="J28" s="792">
        <v>105</v>
      </c>
      <c r="K28" s="790">
        <v>0</v>
      </c>
      <c r="L28" s="791">
        <v>0</v>
      </c>
      <c r="M28" s="792">
        <v>121</v>
      </c>
      <c r="N28" s="790">
        <v>0</v>
      </c>
      <c r="O28" s="791">
        <v>0</v>
      </c>
      <c r="P28" s="792">
        <v>122</v>
      </c>
      <c r="Q28" s="790">
        <v>0</v>
      </c>
      <c r="R28" s="791">
        <v>0</v>
      </c>
      <c r="S28" s="792">
        <v>86</v>
      </c>
      <c r="T28" s="790">
        <v>0</v>
      </c>
      <c r="U28" s="791">
        <v>0</v>
      </c>
      <c r="V28" s="792">
        <v>70</v>
      </c>
      <c r="W28" s="790">
        <v>0</v>
      </c>
      <c r="X28" s="791">
        <v>0</v>
      </c>
      <c r="Y28" s="792">
        <v>42</v>
      </c>
      <c r="Z28" s="59"/>
    </row>
    <row r="29" spans="1:26" ht="17.25" customHeight="1">
      <c r="A29" s="411" t="s">
        <v>116</v>
      </c>
      <c r="B29" s="790"/>
      <c r="C29" s="791"/>
      <c r="D29" s="792"/>
      <c r="E29" s="790"/>
      <c r="F29" s="791"/>
      <c r="G29" s="792"/>
      <c r="H29" s="790">
        <v>0</v>
      </c>
      <c r="I29" s="791">
        <v>0</v>
      </c>
      <c r="J29" s="792">
        <v>0</v>
      </c>
      <c r="K29" s="790">
        <v>0</v>
      </c>
      <c r="L29" s="791">
        <v>0</v>
      </c>
      <c r="M29" s="792">
        <v>0</v>
      </c>
      <c r="N29" s="790">
        <v>0</v>
      </c>
      <c r="O29" s="791">
        <v>0</v>
      </c>
      <c r="P29" s="792">
        <v>0</v>
      </c>
      <c r="Q29" s="790">
        <v>0</v>
      </c>
      <c r="R29" s="791">
        <v>0</v>
      </c>
      <c r="S29" s="792">
        <v>0</v>
      </c>
      <c r="T29" s="790">
        <v>0</v>
      </c>
      <c r="U29" s="791">
        <v>0</v>
      </c>
      <c r="V29" s="792">
        <v>0</v>
      </c>
      <c r="W29" s="790">
        <v>0</v>
      </c>
      <c r="X29" s="791">
        <v>0</v>
      </c>
      <c r="Y29" s="792">
        <v>0</v>
      </c>
      <c r="Z29" s="59"/>
    </row>
    <row r="30" spans="1:26" ht="17.25" customHeight="1">
      <c r="A30" s="411" t="s">
        <v>117</v>
      </c>
      <c r="B30" s="790"/>
      <c r="C30" s="791"/>
      <c r="D30" s="792"/>
      <c r="E30" s="790"/>
      <c r="F30" s="791"/>
      <c r="G30" s="792"/>
      <c r="H30" s="790">
        <v>16</v>
      </c>
      <c r="I30" s="791">
        <v>0</v>
      </c>
      <c r="J30" s="792">
        <v>0</v>
      </c>
      <c r="K30" s="790">
        <v>7</v>
      </c>
      <c r="L30" s="791">
        <v>0</v>
      </c>
      <c r="M30" s="792">
        <v>0</v>
      </c>
      <c r="N30" s="790">
        <v>18</v>
      </c>
      <c r="O30" s="791">
        <v>0</v>
      </c>
      <c r="P30" s="792">
        <v>0</v>
      </c>
      <c r="Q30" s="790">
        <v>18</v>
      </c>
      <c r="R30" s="791">
        <v>0</v>
      </c>
      <c r="S30" s="792">
        <v>0</v>
      </c>
      <c r="T30" s="790">
        <v>19</v>
      </c>
      <c r="U30" s="791">
        <v>0</v>
      </c>
      <c r="V30" s="792">
        <v>0</v>
      </c>
      <c r="W30" s="790">
        <v>12</v>
      </c>
      <c r="X30" s="791">
        <v>0</v>
      </c>
      <c r="Y30" s="792">
        <v>0</v>
      </c>
      <c r="Z30" s="59"/>
    </row>
    <row r="31" spans="1:26" ht="17.25" customHeight="1">
      <c r="A31" s="414" t="s">
        <v>118</v>
      </c>
      <c r="B31" s="790"/>
      <c r="C31" s="791"/>
      <c r="D31" s="792"/>
      <c r="E31" s="790"/>
      <c r="F31" s="791"/>
      <c r="G31" s="792"/>
      <c r="H31" s="790">
        <v>0</v>
      </c>
      <c r="I31" s="791">
        <v>0</v>
      </c>
      <c r="J31" s="792">
        <v>0</v>
      </c>
      <c r="K31" s="790">
        <v>0</v>
      </c>
      <c r="L31" s="791">
        <v>0</v>
      </c>
      <c r="M31" s="792">
        <v>0</v>
      </c>
      <c r="N31" s="790">
        <v>0</v>
      </c>
      <c r="O31" s="791">
        <v>0</v>
      </c>
      <c r="P31" s="792">
        <v>0</v>
      </c>
      <c r="Q31" s="790">
        <v>0</v>
      </c>
      <c r="R31" s="791">
        <v>0</v>
      </c>
      <c r="S31" s="792">
        <v>0</v>
      </c>
      <c r="T31" s="790">
        <v>0</v>
      </c>
      <c r="U31" s="791">
        <v>0</v>
      </c>
      <c r="V31" s="792">
        <v>0</v>
      </c>
      <c r="W31" s="790">
        <v>0</v>
      </c>
      <c r="X31" s="791">
        <v>0</v>
      </c>
      <c r="Y31" s="792">
        <v>0</v>
      </c>
      <c r="Z31" s="59"/>
    </row>
    <row r="32" spans="1:26" ht="17.25" customHeight="1">
      <c r="A32" s="414" t="s">
        <v>119</v>
      </c>
      <c r="B32" s="790"/>
      <c r="C32" s="791"/>
      <c r="D32" s="792"/>
      <c r="E32" s="790"/>
      <c r="F32" s="791"/>
      <c r="G32" s="792"/>
      <c r="H32" s="790">
        <v>0</v>
      </c>
      <c r="I32" s="791">
        <v>0</v>
      </c>
      <c r="J32" s="792">
        <v>0</v>
      </c>
      <c r="K32" s="790">
        <v>0</v>
      </c>
      <c r="L32" s="791">
        <v>0</v>
      </c>
      <c r="M32" s="792">
        <v>0</v>
      </c>
      <c r="N32" s="790">
        <v>0</v>
      </c>
      <c r="O32" s="791">
        <v>0</v>
      </c>
      <c r="P32" s="792">
        <v>0</v>
      </c>
      <c r="Q32" s="790">
        <v>0</v>
      </c>
      <c r="R32" s="791">
        <v>0</v>
      </c>
      <c r="S32" s="792">
        <v>0</v>
      </c>
      <c r="T32" s="790">
        <v>0</v>
      </c>
      <c r="U32" s="791">
        <v>0</v>
      </c>
      <c r="V32" s="792">
        <v>0</v>
      </c>
      <c r="W32" s="790">
        <v>0</v>
      </c>
      <c r="X32" s="791">
        <v>0</v>
      </c>
      <c r="Y32" s="792">
        <v>0</v>
      </c>
      <c r="Z32" s="59"/>
    </row>
    <row r="33" spans="1:26" ht="17.25" customHeight="1">
      <c r="A33" s="414" t="s">
        <v>8</v>
      </c>
      <c r="B33" s="790"/>
      <c r="C33" s="791"/>
      <c r="D33" s="792"/>
      <c r="E33" s="790"/>
      <c r="F33" s="791"/>
      <c r="G33" s="792"/>
      <c r="H33" s="790">
        <v>1356</v>
      </c>
      <c r="I33" s="791">
        <v>482</v>
      </c>
      <c r="J33" s="792">
        <v>0</v>
      </c>
      <c r="K33" s="790">
        <v>1359</v>
      </c>
      <c r="L33" s="791">
        <v>486</v>
      </c>
      <c r="M33" s="792">
        <v>0</v>
      </c>
      <c r="N33" s="790">
        <v>1306</v>
      </c>
      <c r="O33" s="791">
        <v>216</v>
      </c>
      <c r="P33" s="792">
        <v>0</v>
      </c>
      <c r="Q33" s="790">
        <v>1439</v>
      </c>
      <c r="R33" s="791">
        <v>193</v>
      </c>
      <c r="S33" s="792">
        <v>0</v>
      </c>
      <c r="T33" s="790">
        <v>1422</v>
      </c>
      <c r="U33" s="791">
        <v>225</v>
      </c>
      <c r="V33" s="792">
        <v>0</v>
      </c>
      <c r="W33" s="790">
        <v>488</v>
      </c>
      <c r="X33" s="791">
        <v>0</v>
      </c>
      <c r="Y33" s="792">
        <v>0</v>
      </c>
      <c r="Z33" s="59"/>
    </row>
    <row r="34" spans="1:26" ht="17.25" customHeight="1">
      <c r="A34" s="414"/>
      <c r="B34" s="790"/>
      <c r="C34" s="791"/>
      <c r="D34" s="792"/>
      <c r="E34" s="790"/>
      <c r="F34" s="791"/>
      <c r="G34" s="792"/>
      <c r="H34" s="790"/>
      <c r="I34" s="791"/>
      <c r="J34" s="792"/>
      <c r="K34" s="790"/>
      <c r="L34" s="791"/>
      <c r="M34" s="792"/>
      <c r="N34" s="790"/>
      <c r="O34" s="791"/>
      <c r="P34" s="792"/>
      <c r="Q34" s="790"/>
      <c r="R34" s="791"/>
      <c r="S34" s="792"/>
      <c r="T34" s="790"/>
      <c r="U34" s="791"/>
      <c r="V34" s="792"/>
      <c r="W34" s="790"/>
      <c r="X34" s="791"/>
      <c r="Y34" s="792"/>
      <c r="Z34" s="59"/>
    </row>
    <row r="35" spans="1:26" ht="17.25" customHeight="1">
      <c r="A35" s="406" t="s">
        <v>95</v>
      </c>
      <c r="B35" s="790"/>
      <c r="C35" s="791"/>
      <c r="D35" s="792"/>
      <c r="E35" s="790"/>
      <c r="F35" s="791"/>
      <c r="G35" s="792"/>
      <c r="H35" s="790"/>
      <c r="I35" s="791"/>
      <c r="J35" s="792"/>
      <c r="K35" s="790"/>
      <c r="L35" s="791"/>
      <c r="M35" s="792"/>
      <c r="N35" s="790"/>
      <c r="O35" s="791"/>
      <c r="P35" s="792"/>
      <c r="Q35" s="790"/>
      <c r="R35" s="791"/>
      <c r="S35" s="792"/>
      <c r="T35" s="790"/>
      <c r="U35" s="791"/>
      <c r="V35" s="792"/>
      <c r="W35" s="790"/>
      <c r="X35" s="791"/>
      <c r="Y35" s="792"/>
      <c r="Z35" s="59"/>
    </row>
    <row r="36" spans="1:26" ht="17.25" customHeight="1">
      <c r="A36" s="414" t="s">
        <v>120</v>
      </c>
      <c r="B36" s="790"/>
      <c r="C36" s="791"/>
      <c r="D36" s="792"/>
      <c r="E36" s="790"/>
      <c r="F36" s="791"/>
      <c r="G36" s="792"/>
      <c r="H36" s="790">
        <v>0</v>
      </c>
      <c r="I36" s="791">
        <v>0</v>
      </c>
      <c r="J36" s="792">
        <v>0</v>
      </c>
      <c r="K36" s="790">
        <v>0</v>
      </c>
      <c r="L36" s="791">
        <v>0</v>
      </c>
      <c r="M36" s="792">
        <v>0</v>
      </c>
      <c r="N36" s="790">
        <v>0</v>
      </c>
      <c r="O36" s="791">
        <v>0</v>
      </c>
      <c r="P36" s="792">
        <v>0</v>
      </c>
      <c r="Q36" s="790">
        <v>0</v>
      </c>
      <c r="R36" s="791">
        <v>0</v>
      </c>
      <c r="S36" s="792">
        <v>0</v>
      </c>
      <c r="T36" s="790">
        <v>0</v>
      </c>
      <c r="U36" s="791">
        <v>0</v>
      </c>
      <c r="V36" s="792">
        <v>0</v>
      </c>
      <c r="W36" s="790">
        <v>0</v>
      </c>
      <c r="X36" s="791">
        <v>0</v>
      </c>
      <c r="Y36" s="792">
        <v>0</v>
      </c>
      <c r="Z36" s="59"/>
    </row>
    <row r="37" spans="1:26" s="61" customFormat="1" ht="17.25" customHeight="1">
      <c r="A37" s="414"/>
      <c r="B37" s="790"/>
      <c r="C37" s="791"/>
      <c r="D37" s="792"/>
      <c r="E37" s="790"/>
      <c r="F37" s="791"/>
      <c r="G37" s="792"/>
      <c r="H37" s="790"/>
      <c r="I37" s="791"/>
      <c r="J37" s="792"/>
      <c r="K37" s="790"/>
      <c r="L37" s="791"/>
      <c r="M37" s="792"/>
      <c r="N37" s="790"/>
      <c r="O37" s="791"/>
      <c r="P37" s="792"/>
      <c r="Q37" s="790"/>
      <c r="R37" s="791"/>
      <c r="S37" s="792"/>
      <c r="T37" s="790"/>
      <c r="U37" s="791"/>
      <c r="V37" s="792"/>
      <c r="W37" s="790"/>
      <c r="X37" s="791"/>
      <c r="Y37" s="792"/>
    </row>
    <row r="38" spans="1:26" s="61" customFormat="1" ht="17.25" customHeight="1">
      <c r="A38" s="406" t="s">
        <v>96</v>
      </c>
      <c r="B38" s="790"/>
      <c r="C38" s="791"/>
      <c r="D38" s="792"/>
      <c r="E38" s="790"/>
      <c r="F38" s="791"/>
      <c r="G38" s="792"/>
      <c r="H38" s="790"/>
      <c r="I38" s="791"/>
      <c r="J38" s="792"/>
      <c r="K38" s="790"/>
      <c r="L38" s="791"/>
      <c r="M38" s="792"/>
      <c r="N38" s="790"/>
      <c r="O38" s="791"/>
      <c r="P38" s="792"/>
      <c r="Q38" s="790"/>
      <c r="R38" s="791"/>
      <c r="S38" s="792"/>
      <c r="T38" s="790"/>
      <c r="U38" s="791"/>
      <c r="V38" s="792"/>
      <c r="W38" s="790"/>
      <c r="X38" s="791"/>
      <c r="Y38" s="792"/>
    </row>
    <row r="39" spans="1:26" s="61" customFormat="1" ht="20.100000000000001" customHeight="1">
      <c r="A39" s="414" t="s">
        <v>126</v>
      </c>
      <c r="B39" s="790"/>
      <c r="C39" s="791"/>
      <c r="D39" s="792"/>
      <c r="E39" s="790"/>
      <c r="F39" s="791"/>
      <c r="G39" s="792"/>
      <c r="H39" s="790">
        <v>0</v>
      </c>
      <c r="I39" s="791">
        <v>0</v>
      </c>
      <c r="J39" s="792">
        <v>0</v>
      </c>
      <c r="K39" s="790">
        <v>0</v>
      </c>
      <c r="L39" s="791">
        <v>0</v>
      </c>
      <c r="M39" s="792">
        <v>0</v>
      </c>
      <c r="N39" s="790">
        <v>0</v>
      </c>
      <c r="O39" s="791">
        <v>0</v>
      </c>
      <c r="P39" s="792">
        <v>0</v>
      </c>
      <c r="Q39" s="790">
        <v>0</v>
      </c>
      <c r="R39" s="791">
        <v>0</v>
      </c>
      <c r="S39" s="792">
        <v>0</v>
      </c>
      <c r="T39" s="790">
        <v>0</v>
      </c>
      <c r="U39" s="791">
        <v>0</v>
      </c>
      <c r="V39" s="792">
        <v>0</v>
      </c>
      <c r="W39" s="790">
        <v>0</v>
      </c>
      <c r="X39" s="791">
        <v>0</v>
      </c>
      <c r="Y39" s="792">
        <v>0</v>
      </c>
    </row>
    <row r="40" spans="1:26" s="61" customFormat="1" ht="33" customHeight="1">
      <c r="A40" s="415" t="s">
        <v>135</v>
      </c>
      <c r="B40" s="790"/>
      <c r="C40" s="791"/>
      <c r="D40" s="792"/>
      <c r="E40" s="790"/>
      <c r="F40" s="791"/>
      <c r="G40" s="792"/>
      <c r="H40" s="790">
        <v>0</v>
      </c>
      <c r="I40" s="791">
        <v>0</v>
      </c>
      <c r="J40" s="792">
        <v>0</v>
      </c>
      <c r="K40" s="790">
        <v>0</v>
      </c>
      <c r="L40" s="791">
        <v>0</v>
      </c>
      <c r="M40" s="792">
        <v>0</v>
      </c>
      <c r="N40" s="790">
        <v>0</v>
      </c>
      <c r="O40" s="791">
        <v>0</v>
      </c>
      <c r="P40" s="792">
        <v>0</v>
      </c>
      <c r="Q40" s="790">
        <v>0</v>
      </c>
      <c r="R40" s="791">
        <v>0</v>
      </c>
      <c r="S40" s="792">
        <v>0</v>
      </c>
      <c r="T40" s="790">
        <v>0</v>
      </c>
      <c r="U40" s="791">
        <v>0</v>
      </c>
      <c r="V40" s="792">
        <v>0</v>
      </c>
      <c r="W40" s="790">
        <v>0</v>
      </c>
      <c r="X40" s="791">
        <v>0</v>
      </c>
      <c r="Y40" s="792">
        <v>0</v>
      </c>
    </row>
    <row r="41" spans="1:26" s="61" customFormat="1" ht="17.25" customHeight="1">
      <c r="A41" s="414" t="s">
        <v>119</v>
      </c>
      <c r="B41" s="790"/>
      <c r="C41" s="791"/>
      <c r="D41" s="793"/>
      <c r="E41" s="790"/>
      <c r="F41" s="791"/>
      <c r="G41" s="793"/>
      <c r="H41" s="790">
        <v>0</v>
      </c>
      <c r="I41" s="791">
        <v>0</v>
      </c>
      <c r="J41" s="793">
        <v>0</v>
      </c>
      <c r="K41" s="790">
        <v>0</v>
      </c>
      <c r="L41" s="791">
        <v>0</v>
      </c>
      <c r="M41" s="793">
        <v>0</v>
      </c>
      <c r="N41" s="790">
        <v>0</v>
      </c>
      <c r="O41" s="791">
        <v>0</v>
      </c>
      <c r="P41" s="793">
        <v>0</v>
      </c>
      <c r="Q41" s="790">
        <v>0</v>
      </c>
      <c r="R41" s="791">
        <v>0</v>
      </c>
      <c r="S41" s="793">
        <v>0</v>
      </c>
      <c r="T41" s="790">
        <v>0</v>
      </c>
      <c r="U41" s="791">
        <v>0</v>
      </c>
      <c r="V41" s="793">
        <v>0</v>
      </c>
      <c r="W41" s="790">
        <v>0</v>
      </c>
      <c r="X41" s="791">
        <v>0</v>
      </c>
      <c r="Y41" s="793">
        <v>0</v>
      </c>
    </row>
    <row r="42" spans="1:26" ht="17.25" customHeight="1">
      <c r="A42" s="416" t="s">
        <v>97</v>
      </c>
      <c r="B42" s="794">
        <f t="shared" ref="B42:G42" si="1">SUM(B16:B41)</f>
        <v>0</v>
      </c>
      <c r="C42" s="795">
        <f t="shared" si="1"/>
        <v>0</v>
      </c>
      <c r="D42" s="796">
        <f t="shared" si="1"/>
        <v>0</v>
      </c>
      <c r="E42" s="794">
        <f t="shared" si="1"/>
        <v>0</v>
      </c>
      <c r="F42" s="795">
        <f t="shared" si="1"/>
        <v>0</v>
      </c>
      <c r="G42" s="796">
        <f t="shared" si="1"/>
        <v>0</v>
      </c>
      <c r="H42" s="794">
        <v>2934</v>
      </c>
      <c r="I42" s="795">
        <v>3166</v>
      </c>
      <c r="J42" s="796">
        <v>2586</v>
      </c>
      <c r="K42" s="794">
        <v>3240</v>
      </c>
      <c r="L42" s="795">
        <v>3166</v>
      </c>
      <c r="M42" s="796">
        <v>4887</v>
      </c>
      <c r="N42" s="794">
        <v>4334</v>
      </c>
      <c r="O42" s="795">
        <v>2937</v>
      </c>
      <c r="P42" s="796">
        <v>2373</v>
      </c>
      <c r="Q42" s="794">
        <v>4216</v>
      </c>
      <c r="R42" s="795">
        <v>3213</v>
      </c>
      <c r="S42" s="796">
        <v>2345</v>
      </c>
      <c r="T42" s="794">
        <v>4658</v>
      </c>
      <c r="U42" s="795">
        <v>2914</v>
      </c>
      <c r="V42" s="796">
        <v>2215</v>
      </c>
      <c r="W42" s="794">
        <v>4698</v>
      </c>
      <c r="X42" s="795">
        <v>2756</v>
      </c>
      <c r="Y42" s="796">
        <v>1929</v>
      </c>
      <c r="Z42" s="59"/>
    </row>
    <row r="43" spans="1:26" ht="17.25" customHeight="1" thickBot="1">
      <c r="A43" s="417" t="s">
        <v>98</v>
      </c>
      <c r="B43" s="797">
        <f t="shared" ref="B43:G43" si="2">B42+B14</f>
        <v>0</v>
      </c>
      <c r="C43" s="798">
        <f t="shared" si="2"/>
        <v>0</v>
      </c>
      <c r="D43" s="799">
        <f t="shared" si="2"/>
        <v>0</v>
      </c>
      <c r="E43" s="797">
        <f t="shared" si="2"/>
        <v>0</v>
      </c>
      <c r="F43" s="798">
        <f t="shared" si="2"/>
        <v>0</v>
      </c>
      <c r="G43" s="799">
        <f t="shared" si="2"/>
        <v>0</v>
      </c>
      <c r="H43" s="797">
        <v>10399</v>
      </c>
      <c r="I43" s="798">
        <v>3452</v>
      </c>
      <c r="J43" s="799">
        <v>2586</v>
      </c>
      <c r="K43" s="797">
        <v>10994</v>
      </c>
      <c r="L43" s="798">
        <v>3464</v>
      </c>
      <c r="M43" s="799">
        <v>4887</v>
      </c>
      <c r="N43" s="797">
        <v>11698</v>
      </c>
      <c r="O43" s="798">
        <v>3318</v>
      </c>
      <c r="P43" s="799">
        <v>2373</v>
      </c>
      <c r="Q43" s="797">
        <v>11469</v>
      </c>
      <c r="R43" s="798">
        <v>3602</v>
      </c>
      <c r="S43" s="799">
        <v>2345</v>
      </c>
      <c r="T43" s="797">
        <v>12920</v>
      </c>
      <c r="U43" s="798">
        <v>3297</v>
      </c>
      <c r="V43" s="799">
        <v>2215</v>
      </c>
      <c r="W43" s="797">
        <v>12818</v>
      </c>
      <c r="X43" s="798">
        <v>3085</v>
      </c>
      <c r="Y43" s="799">
        <v>1929</v>
      </c>
      <c r="Z43" s="59"/>
    </row>
    <row r="44" spans="1:26" ht="17.25" customHeight="1">
      <c r="T44" s="59"/>
      <c r="U44" s="59"/>
      <c r="V44" s="59"/>
      <c r="W44" s="418"/>
      <c r="X44" s="59"/>
      <c r="Y44" s="59"/>
      <c r="Z44" s="59"/>
    </row>
    <row r="45" spans="1:26" ht="17.25" customHeight="1">
      <c r="A45" s="2125" t="s">
        <v>661</v>
      </c>
      <c r="B45" s="2125"/>
      <c r="C45" s="2125"/>
      <c r="D45" s="2125"/>
      <c r="E45" s="2125"/>
      <c r="F45" s="2125"/>
      <c r="G45" s="2125"/>
      <c r="H45" s="2125"/>
      <c r="I45" s="2125"/>
      <c r="J45" s="2125"/>
      <c r="K45" s="2125"/>
      <c r="L45" s="2125"/>
      <c r="M45" s="2125"/>
      <c r="N45" s="2125"/>
      <c r="O45" s="2125"/>
      <c r="P45" s="2125"/>
      <c r="Q45" s="2125"/>
      <c r="R45" s="2125"/>
      <c r="S45" s="2125"/>
      <c r="T45" s="2125"/>
      <c r="U45" s="2125"/>
      <c r="V45" s="2125"/>
      <c r="W45" s="396"/>
      <c r="X45" s="418"/>
      <c r="Y45" s="418"/>
      <c r="Z45" s="59"/>
    </row>
    <row r="46" spans="1:26" ht="17.25" customHeight="1">
      <c r="A46" s="1131" t="s">
        <v>130</v>
      </c>
      <c r="B46" s="1131"/>
      <c r="C46" s="1131"/>
      <c r="D46" s="1131"/>
      <c r="E46" s="1131"/>
      <c r="F46" s="1131"/>
      <c r="G46" s="1131"/>
      <c r="H46" s="1131"/>
      <c r="I46" s="1131"/>
      <c r="J46" s="1131"/>
      <c r="K46" s="1131"/>
      <c r="L46" s="1131"/>
      <c r="M46" s="1131"/>
      <c r="N46" s="1131"/>
      <c r="O46" s="1131"/>
      <c r="P46" s="1131"/>
      <c r="Q46" s="1131"/>
      <c r="R46" s="1131"/>
      <c r="S46" s="1131"/>
      <c r="T46" s="1132"/>
      <c r="U46" s="1132"/>
      <c r="V46" s="1132"/>
      <c r="W46" s="396"/>
      <c r="X46" s="396"/>
      <c r="Y46" s="396"/>
      <c r="Z46" s="59"/>
    </row>
    <row r="47" spans="1:26" ht="17.25" customHeight="1">
      <c r="A47" s="1131" t="s">
        <v>712</v>
      </c>
      <c r="B47" s="1131"/>
      <c r="C47" s="1131"/>
      <c r="D47" s="1131"/>
      <c r="E47" s="1131"/>
      <c r="F47" s="1131"/>
      <c r="G47" s="1131"/>
      <c r="H47" s="1131"/>
      <c r="I47" s="1131"/>
      <c r="J47" s="1131"/>
      <c r="K47" s="1131"/>
      <c r="L47" s="1131"/>
      <c r="M47" s="1131"/>
      <c r="N47" s="1131"/>
      <c r="O47" s="1131"/>
      <c r="P47" s="1131"/>
      <c r="Q47" s="1131"/>
      <c r="R47" s="1131"/>
      <c r="S47" s="1131"/>
      <c r="T47" s="1132"/>
      <c r="U47" s="1132"/>
      <c r="V47" s="1132"/>
      <c r="W47" s="418"/>
      <c r="X47" s="396"/>
      <c r="Y47" s="396"/>
      <c r="Z47" s="59"/>
    </row>
    <row r="48" spans="1:26" ht="17.25" customHeight="1">
      <c r="A48" s="2125"/>
      <c r="B48" s="2125"/>
      <c r="C48" s="2125"/>
      <c r="D48" s="2125"/>
      <c r="E48" s="2125"/>
      <c r="F48" s="2125"/>
      <c r="G48" s="2125"/>
      <c r="H48" s="2125"/>
      <c r="I48" s="2125"/>
      <c r="J48" s="2125"/>
      <c r="K48" s="2125"/>
      <c r="L48" s="2125"/>
      <c r="M48" s="2125"/>
      <c r="N48" s="2125"/>
      <c r="O48" s="2125"/>
      <c r="P48" s="2125"/>
      <c r="Q48" s="2125"/>
      <c r="R48" s="2125"/>
      <c r="S48" s="2125"/>
      <c r="T48" s="2125"/>
      <c r="U48" s="2125"/>
      <c r="V48" s="2125"/>
      <c r="X48" s="418"/>
      <c r="Y48" s="418"/>
    </row>
    <row r="49" spans="1:25">
      <c r="A49" s="419"/>
      <c r="B49" s="419"/>
      <c r="C49" s="419"/>
      <c r="D49" s="419"/>
      <c r="E49" s="419"/>
      <c r="F49" s="419"/>
      <c r="G49" s="419"/>
      <c r="H49" s="419"/>
      <c r="I49" s="419"/>
      <c r="J49" s="419"/>
      <c r="K49" s="419"/>
      <c r="L49" s="419"/>
      <c r="M49" s="419"/>
      <c r="N49" s="419"/>
      <c r="O49" s="419"/>
      <c r="P49" s="419"/>
      <c r="Q49" s="419"/>
      <c r="R49" s="419"/>
      <c r="S49" s="419"/>
    </row>
    <row r="50" spans="1:25" ht="35.25">
      <c r="A50" s="419"/>
      <c r="B50" s="419"/>
      <c r="C50" s="419"/>
      <c r="D50" s="419"/>
      <c r="E50" s="419"/>
      <c r="F50" s="419"/>
      <c r="G50" s="419"/>
      <c r="H50" s="419"/>
      <c r="I50" s="419"/>
      <c r="J50" s="419"/>
      <c r="K50" s="419"/>
      <c r="L50" s="419"/>
      <c r="M50" s="419"/>
      <c r="N50" s="419"/>
      <c r="O50" s="419"/>
      <c r="P50" s="419"/>
      <c r="Q50" s="419"/>
      <c r="R50" s="419"/>
      <c r="S50" s="419"/>
      <c r="W50" s="378"/>
    </row>
    <row r="51" spans="1:25" ht="35.25">
      <c r="V51" s="378"/>
      <c r="X51" s="378"/>
      <c r="Y51" s="378"/>
    </row>
  </sheetData>
  <customSheetViews>
    <customSheetView guid="{8A450B70-B9B2-45BD-9C86-916B7D35EE29}" scale="70" showPageBreaks="1" zeroValues="0" fitToPage="1" printArea="1" hiddenColumns="1" view="pageBreakPreview" topLeftCell="A7">
      <selection activeCell="A22" sqref="A22"/>
      <pageMargins left="0.31496062992125984" right="0.31496062992125984" top="0.31496062992125984" bottom="0.39370078740157483" header="0.19685039370078741" footer="0.19685039370078741"/>
      <printOptions horizontalCentered="1"/>
      <pageSetup scale="57" orientation="landscape" r:id="rId1"/>
      <headerFooter scaleWithDoc="0" alignWithMargins="0">
        <oddFooter>&amp;L&amp;"MetaBookLF-Roman,Italique"&amp;10National Bank of Canada - Supplementary Regulatory Capital Disclosure&amp;R&amp;"MetaBookLF-Roman,Italique"&amp;10page 23</oddFooter>
      </headerFooter>
    </customSheetView>
  </customSheetViews>
  <mergeCells count="21">
    <mergeCell ref="A48:V48"/>
    <mergeCell ref="A45:V45"/>
    <mergeCell ref="N3:Y3"/>
    <mergeCell ref="Q4:S4"/>
    <mergeCell ref="T4:V4"/>
    <mergeCell ref="B5:C5"/>
    <mergeCell ref="E4:G4"/>
    <mergeCell ref="E5:F5"/>
    <mergeCell ref="H5:I5"/>
    <mergeCell ref="B3:M3"/>
    <mergeCell ref="W5:X5"/>
    <mergeCell ref="A1:Y1"/>
    <mergeCell ref="N4:P4"/>
    <mergeCell ref="K4:M4"/>
    <mergeCell ref="N5:O5"/>
    <mergeCell ref="K5:L5"/>
    <mergeCell ref="T5:U5"/>
    <mergeCell ref="Q5:R5"/>
    <mergeCell ref="W4:Y4"/>
    <mergeCell ref="B4:D4"/>
    <mergeCell ref="H4:J4"/>
  </mergeCells>
  <conditionalFormatting sqref="M37:M40 J37:J40 G37:G40 D37:D40">
    <cfRule type="expression" dxfId="2" priority="15" stopIfTrue="1">
      <formula>ABS(D37)&gt;0</formula>
    </cfRule>
  </conditionalFormatting>
  <conditionalFormatting sqref="Y37:Y40 V37:V40 S37:S40 P37:P40">
    <cfRule type="expression" dxfId="1" priority="2" stopIfTrue="1">
      <formula>ABS(P37)&gt;0</formula>
    </cfRule>
  </conditionalFormatting>
  <conditionalFormatting sqref="Y37:Y40 V37:V40 S37:S40 P37:P40">
    <cfRule type="expression" dxfId="0" priority="1" stopIfTrue="1">
      <formula>ABS(P37)&gt;0</formula>
    </cfRule>
  </conditionalFormatting>
  <printOptions horizontalCentered="1"/>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7457" r:id="rId5">
          <objectPr defaultSize="0" autoPict="0" r:id="rId6">
            <anchor moveWithCells="1">
              <from>
                <xdr:col>0</xdr:col>
                <xdr:colOff>85725</xdr:colOff>
                <xdr:row>0</xdr:row>
                <xdr:rowOff>123825</xdr:rowOff>
              </from>
              <to>
                <xdr:col>0</xdr:col>
                <xdr:colOff>371475</xdr:colOff>
                <xdr:row>2</xdr:row>
                <xdr:rowOff>38100</xdr:rowOff>
              </to>
            </anchor>
          </objectPr>
        </oleObject>
      </mc:Choice>
      <mc:Fallback>
        <oleObject progId="Word.Document.8" shapeId="147457" r:id="rId5"/>
      </mc:Fallback>
    </mc:AlternateContent>
  </oleObjec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2">
    <tabColor rgb="FF0070C0"/>
    <pageSetUpPr fitToPage="1"/>
  </sheetPr>
  <dimension ref="A1:S66"/>
  <sheetViews>
    <sheetView showZeros="0" zoomScale="75" zoomScaleNormal="75" zoomScaleSheetLayoutView="85" workbookViewId="0">
      <selection activeCell="D16" sqref="D16"/>
    </sheetView>
  </sheetViews>
  <sheetFormatPr defaultColWidth="10.77734375" defaultRowHeight="15"/>
  <cols>
    <col min="1" max="1" width="47.6640625" style="63" customWidth="1"/>
    <col min="2" max="2" width="12" style="63" customWidth="1"/>
    <col min="3" max="3" width="11.109375" style="63" customWidth="1"/>
    <col min="4" max="4" width="12" style="63" customWidth="1"/>
    <col min="5" max="5" width="11.109375" style="63" customWidth="1"/>
    <col min="6" max="6" width="12" style="63" customWidth="1"/>
    <col min="7" max="7" width="11.109375" style="63" customWidth="1"/>
    <col min="8" max="8" width="12" style="63" customWidth="1"/>
    <col min="9" max="9" width="11.109375" style="63" customWidth="1"/>
    <col min="10" max="10" width="12" style="63" customWidth="1"/>
    <col min="11" max="11" width="11.109375" style="63" customWidth="1"/>
    <col min="12" max="12" width="12" style="63" customWidth="1"/>
    <col min="13" max="13" width="11.109375" style="63" customWidth="1"/>
    <col min="14" max="14" width="12" style="63" customWidth="1"/>
    <col min="15" max="15" width="11.109375" style="63" customWidth="1"/>
    <col min="16" max="16" width="12" style="63" customWidth="1"/>
    <col min="17" max="17" width="11.109375" style="63" customWidth="1"/>
    <col min="18" max="18" width="12" style="63" customWidth="1"/>
    <col min="19" max="19" width="11.109375" style="63" customWidth="1"/>
    <col min="20" max="20" width="2.109375" style="63" customWidth="1"/>
    <col min="21" max="247" width="8.88671875" style="63" customWidth="1"/>
    <col min="248" max="248" width="14.21875" style="63" customWidth="1"/>
    <col min="249" max="251" width="12.77734375" style="63" customWidth="1"/>
    <col min="252" max="252" width="13.109375" style="63" customWidth="1"/>
    <col min="253" max="16384" width="10.77734375" style="63"/>
  </cols>
  <sheetData>
    <row r="1" spans="1:19" ht="39" customHeight="1">
      <c r="A1" s="2140" t="s">
        <v>813</v>
      </c>
      <c r="B1" s="2140"/>
      <c r="C1" s="2140"/>
      <c r="D1" s="2140"/>
      <c r="E1" s="2140"/>
      <c r="F1" s="2140"/>
      <c r="G1" s="2140"/>
      <c r="H1" s="2140"/>
      <c r="I1" s="2140"/>
      <c r="J1" s="2140"/>
      <c r="K1" s="2140"/>
      <c r="L1" s="2140"/>
      <c r="M1" s="2140"/>
      <c r="N1" s="2140"/>
      <c r="O1" s="2140"/>
      <c r="P1" s="2140"/>
      <c r="Q1" s="2140"/>
      <c r="R1" s="2140"/>
      <c r="S1" s="2140"/>
    </row>
    <row r="2" spans="1:19" ht="12" customHeight="1" thickBot="1">
      <c r="B2" s="73"/>
      <c r="C2" s="73"/>
      <c r="D2" s="73"/>
      <c r="E2" s="73"/>
      <c r="F2" s="73"/>
      <c r="G2" s="73"/>
      <c r="H2" s="73"/>
      <c r="I2" s="73"/>
      <c r="J2" s="73"/>
      <c r="K2" s="73"/>
      <c r="L2" s="73"/>
      <c r="M2" s="73"/>
    </row>
    <row r="3" spans="1:19" s="252" customFormat="1" ht="17.25" customHeight="1">
      <c r="A3" s="420"/>
      <c r="B3" s="2149" t="s">
        <v>835</v>
      </c>
      <c r="C3" s="2147"/>
      <c r="D3" s="2147"/>
      <c r="E3" s="2147"/>
      <c r="F3" s="2147"/>
      <c r="G3" s="2147"/>
      <c r="H3" s="2147"/>
      <c r="I3" s="2147"/>
      <c r="J3" s="2147"/>
      <c r="K3" s="2147"/>
      <c r="L3" s="2147"/>
      <c r="M3" s="2148"/>
      <c r="N3" s="2147" t="s">
        <v>808</v>
      </c>
      <c r="O3" s="2147"/>
      <c r="P3" s="2147"/>
      <c r="Q3" s="2147"/>
      <c r="R3" s="2147"/>
      <c r="S3" s="2148"/>
    </row>
    <row r="4" spans="1:19" ht="17.25" customHeight="1" thickBot="1">
      <c r="A4" s="420"/>
      <c r="B4" s="2137" t="s">
        <v>3</v>
      </c>
      <c r="C4" s="2138"/>
      <c r="D4" s="2138"/>
      <c r="E4" s="2138"/>
      <c r="F4" s="2138"/>
      <c r="G4" s="2139"/>
      <c r="H4" s="2137" t="s">
        <v>4</v>
      </c>
      <c r="I4" s="2138"/>
      <c r="J4" s="2138"/>
      <c r="K4" s="2138"/>
      <c r="L4" s="2138"/>
      <c r="M4" s="2139"/>
      <c r="N4" s="2137" t="s">
        <v>1</v>
      </c>
      <c r="O4" s="2138"/>
      <c r="P4" s="2138"/>
      <c r="Q4" s="2138"/>
      <c r="R4" s="2138"/>
      <c r="S4" s="2139"/>
    </row>
    <row r="5" spans="1:19" ht="17.25" customHeight="1">
      <c r="A5" s="420"/>
      <c r="B5" s="2144" t="s">
        <v>99</v>
      </c>
      <c r="C5" s="2145"/>
      <c r="D5" s="2145"/>
      <c r="E5" s="2146"/>
      <c r="F5" s="2132" t="s">
        <v>51</v>
      </c>
      <c r="G5" s="2133"/>
      <c r="H5" s="2141" t="s">
        <v>99</v>
      </c>
      <c r="I5" s="2142"/>
      <c r="J5" s="2142"/>
      <c r="K5" s="2143"/>
      <c r="L5" s="2132" t="s">
        <v>51</v>
      </c>
      <c r="M5" s="2133"/>
      <c r="N5" s="2141" t="s">
        <v>99</v>
      </c>
      <c r="O5" s="2142"/>
      <c r="P5" s="2142"/>
      <c r="Q5" s="2143"/>
      <c r="R5" s="2132" t="s">
        <v>51</v>
      </c>
      <c r="S5" s="2133"/>
    </row>
    <row r="6" spans="1:19" ht="17.25" customHeight="1" thickBot="1">
      <c r="A6" s="420" t="s">
        <v>127</v>
      </c>
      <c r="B6" s="2130" t="s">
        <v>81</v>
      </c>
      <c r="C6" s="2131"/>
      <c r="D6" s="2135" t="s">
        <v>82</v>
      </c>
      <c r="E6" s="2131"/>
      <c r="F6" s="2135" t="s">
        <v>81</v>
      </c>
      <c r="G6" s="2136"/>
      <c r="H6" s="2130" t="s">
        <v>81</v>
      </c>
      <c r="I6" s="2131"/>
      <c r="J6" s="2135" t="s">
        <v>82</v>
      </c>
      <c r="K6" s="2131"/>
      <c r="L6" s="2135" t="s">
        <v>81</v>
      </c>
      <c r="M6" s="2136"/>
      <c r="N6" s="2130" t="s">
        <v>81</v>
      </c>
      <c r="O6" s="2131"/>
      <c r="P6" s="2135" t="s">
        <v>82</v>
      </c>
      <c r="Q6" s="2131"/>
      <c r="R6" s="2135" t="s">
        <v>81</v>
      </c>
      <c r="S6" s="2136"/>
    </row>
    <row r="7" spans="1:19" ht="66" customHeight="1">
      <c r="A7" s="398" t="s">
        <v>814</v>
      </c>
      <c r="B7" s="422" t="s">
        <v>810</v>
      </c>
      <c r="C7" s="423" t="s">
        <v>107</v>
      </c>
      <c r="D7" s="422" t="s">
        <v>810</v>
      </c>
      <c r="E7" s="423" t="s">
        <v>107</v>
      </c>
      <c r="F7" s="424" t="s">
        <v>810</v>
      </c>
      <c r="G7" s="425" t="s">
        <v>107</v>
      </c>
      <c r="H7" s="422" t="s">
        <v>810</v>
      </c>
      <c r="I7" s="423" t="s">
        <v>107</v>
      </c>
      <c r="J7" s="424" t="s">
        <v>810</v>
      </c>
      <c r="K7" s="423" t="s">
        <v>107</v>
      </c>
      <c r="L7" s="424" t="s">
        <v>810</v>
      </c>
      <c r="M7" s="425" t="s">
        <v>107</v>
      </c>
      <c r="N7" s="422" t="s">
        <v>810</v>
      </c>
      <c r="O7" s="423" t="s">
        <v>107</v>
      </c>
      <c r="P7" s="424" t="s">
        <v>811</v>
      </c>
      <c r="Q7" s="423" t="s">
        <v>107</v>
      </c>
      <c r="R7" s="424" t="s">
        <v>812</v>
      </c>
      <c r="S7" s="425" t="s">
        <v>107</v>
      </c>
    </row>
    <row r="8" spans="1:19" ht="17.25" customHeight="1">
      <c r="A8" s="426" t="s">
        <v>108</v>
      </c>
      <c r="B8" s="427"/>
      <c r="C8" s="428"/>
      <c r="D8" s="428"/>
      <c r="E8" s="428"/>
      <c r="F8" s="428"/>
      <c r="G8" s="429"/>
      <c r="H8" s="427"/>
      <c r="I8" s="428"/>
      <c r="J8" s="428"/>
      <c r="K8" s="428"/>
      <c r="L8" s="428"/>
      <c r="M8" s="429"/>
      <c r="N8" s="427"/>
      <c r="O8" s="428"/>
      <c r="P8" s="428"/>
      <c r="Q8" s="428"/>
      <c r="R8" s="428"/>
      <c r="S8" s="429"/>
    </row>
    <row r="9" spans="1:19" ht="20.100000000000001" customHeight="1">
      <c r="A9" s="432" t="s">
        <v>815</v>
      </c>
      <c r="B9" s="790">
        <v>139</v>
      </c>
      <c r="C9" s="785">
        <v>86</v>
      </c>
      <c r="D9" s="785">
        <v>286</v>
      </c>
      <c r="E9" s="785">
        <v>37</v>
      </c>
      <c r="F9" s="800">
        <v>0</v>
      </c>
      <c r="G9" s="801">
        <v>0</v>
      </c>
      <c r="H9" s="790">
        <v>144</v>
      </c>
      <c r="I9" s="785">
        <v>92</v>
      </c>
      <c r="J9" s="785">
        <v>298</v>
      </c>
      <c r="K9" s="785">
        <v>38</v>
      </c>
      <c r="L9" s="800">
        <v>0</v>
      </c>
      <c r="M9" s="801">
        <v>0</v>
      </c>
      <c r="N9" s="790">
        <v>191</v>
      </c>
      <c r="O9" s="785">
        <v>119</v>
      </c>
      <c r="P9" s="785">
        <v>381</v>
      </c>
      <c r="Q9" s="785">
        <v>52</v>
      </c>
      <c r="R9" s="800">
        <v>0</v>
      </c>
      <c r="S9" s="801">
        <v>0</v>
      </c>
    </row>
    <row r="10" spans="1:19" ht="17.25" customHeight="1">
      <c r="A10" s="432" t="s">
        <v>94</v>
      </c>
      <c r="B10" s="790">
        <v>478</v>
      </c>
      <c r="C10" s="785">
        <v>54</v>
      </c>
      <c r="D10" s="785">
        <v>0</v>
      </c>
      <c r="E10" s="785">
        <v>0</v>
      </c>
      <c r="F10" s="800">
        <v>0</v>
      </c>
      <c r="G10" s="801">
        <v>0</v>
      </c>
      <c r="H10" s="790">
        <v>479</v>
      </c>
      <c r="I10" s="785">
        <v>54</v>
      </c>
      <c r="J10" s="785">
        <v>0</v>
      </c>
      <c r="K10" s="785">
        <v>0</v>
      </c>
      <c r="L10" s="800">
        <v>0</v>
      </c>
      <c r="M10" s="801">
        <v>0</v>
      </c>
      <c r="N10" s="790">
        <v>480</v>
      </c>
      <c r="O10" s="785">
        <v>55</v>
      </c>
      <c r="P10" s="785">
        <v>0</v>
      </c>
      <c r="Q10" s="785">
        <v>0</v>
      </c>
      <c r="R10" s="800">
        <v>0</v>
      </c>
      <c r="S10" s="801">
        <v>0</v>
      </c>
    </row>
    <row r="11" spans="1:19" ht="17.25" customHeight="1">
      <c r="A11" s="433" t="s">
        <v>87</v>
      </c>
      <c r="B11" s="802">
        <v>617</v>
      </c>
      <c r="C11" s="788">
        <v>140</v>
      </c>
      <c r="D11" s="788">
        <v>286</v>
      </c>
      <c r="E11" s="788">
        <v>37</v>
      </c>
      <c r="F11" s="803">
        <v>0</v>
      </c>
      <c r="G11" s="804">
        <v>0</v>
      </c>
      <c r="H11" s="802">
        <v>623</v>
      </c>
      <c r="I11" s="788">
        <v>146</v>
      </c>
      <c r="J11" s="788">
        <v>298</v>
      </c>
      <c r="K11" s="788">
        <v>38</v>
      </c>
      <c r="L11" s="803">
        <v>0</v>
      </c>
      <c r="M11" s="804">
        <v>0</v>
      </c>
      <c r="N11" s="802">
        <v>671</v>
      </c>
      <c r="O11" s="788">
        <v>174</v>
      </c>
      <c r="P11" s="788">
        <v>381</v>
      </c>
      <c r="Q11" s="788">
        <v>52</v>
      </c>
      <c r="R11" s="803">
        <v>0</v>
      </c>
      <c r="S11" s="804">
        <v>0</v>
      </c>
    </row>
    <row r="12" spans="1:19" ht="17.25" customHeight="1">
      <c r="A12" s="464" t="s">
        <v>42</v>
      </c>
      <c r="B12" s="1030"/>
      <c r="C12" s="821"/>
      <c r="D12" s="821"/>
      <c r="E12" s="821"/>
      <c r="F12" s="1031"/>
      <c r="G12" s="1032"/>
      <c r="H12" s="1030"/>
      <c r="I12" s="821"/>
      <c r="J12" s="821"/>
      <c r="K12" s="821"/>
      <c r="L12" s="1031"/>
      <c r="M12" s="1032"/>
      <c r="N12" s="1030"/>
      <c r="O12" s="821"/>
      <c r="P12" s="821"/>
      <c r="Q12" s="821"/>
      <c r="R12" s="1031"/>
      <c r="S12" s="1032"/>
    </row>
    <row r="13" spans="1:19" ht="17.25" customHeight="1">
      <c r="A13" s="436" t="s">
        <v>121</v>
      </c>
      <c r="B13" s="790"/>
      <c r="C13" s="785"/>
      <c r="D13" s="785"/>
      <c r="E13" s="785"/>
      <c r="F13" s="800"/>
      <c r="G13" s="801"/>
      <c r="H13" s="790"/>
      <c r="I13" s="785"/>
      <c r="J13" s="785"/>
      <c r="K13" s="785"/>
      <c r="L13" s="800"/>
      <c r="M13" s="801"/>
      <c r="N13" s="790"/>
      <c r="O13" s="785"/>
      <c r="P13" s="785"/>
      <c r="Q13" s="785"/>
      <c r="R13" s="800"/>
      <c r="S13" s="801"/>
    </row>
    <row r="14" spans="1:19" ht="17.25" customHeight="1">
      <c r="A14" s="437" t="s">
        <v>122</v>
      </c>
      <c r="B14" s="790">
        <v>1373</v>
      </c>
      <c r="C14" s="785">
        <v>129</v>
      </c>
      <c r="D14" s="785">
        <v>3166</v>
      </c>
      <c r="E14" s="785">
        <v>226</v>
      </c>
      <c r="F14" s="800">
        <v>105</v>
      </c>
      <c r="G14" s="801">
        <v>8</v>
      </c>
      <c r="H14" s="790">
        <v>1366</v>
      </c>
      <c r="I14" s="785">
        <v>128</v>
      </c>
      <c r="J14" s="785">
        <v>3166</v>
      </c>
      <c r="K14" s="785">
        <v>226</v>
      </c>
      <c r="L14" s="800">
        <v>121</v>
      </c>
      <c r="M14" s="801">
        <v>9</v>
      </c>
      <c r="N14" s="790">
        <v>1324</v>
      </c>
      <c r="O14" s="785">
        <v>124</v>
      </c>
      <c r="P14" s="785">
        <v>2937</v>
      </c>
      <c r="Q14" s="785">
        <v>211</v>
      </c>
      <c r="R14" s="800">
        <v>122</v>
      </c>
      <c r="S14" s="801">
        <v>9</v>
      </c>
    </row>
    <row r="15" spans="1:19" ht="17.25" customHeight="1">
      <c r="A15" s="437" t="s">
        <v>123</v>
      </c>
      <c r="B15" s="790">
        <v>0</v>
      </c>
      <c r="C15" s="785">
        <v>0</v>
      </c>
      <c r="D15" s="785">
        <v>0</v>
      </c>
      <c r="E15" s="785">
        <v>0</v>
      </c>
      <c r="F15" s="800">
        <v>0</v>
      </c>
      <c r="G15" s="801">
        <v>0</v>
      </c>
      <c r="H15" s="790">
        <v>0</v>
      </c>
      <c r="I15" s="785">
        <v>0</v>
      </c>
      <c r="J15" s="785">
        <v>0</v>
      </c>
      <c r="K15" s="785">
        <v>0</v>
      </c>
      <c r="L15" s="800">
        <v>0</v>
      </c>
      <c r="M15" s="801">
        <v>0</v>
      </c>
      <c r="N15" s="790">
        <v>0</v>
      </c>
      <c r="O15" s="785">
        <v>0</v>
      </c>
      <c r="P15" s="785">
        <v>0</v>
      </c>
      <c r="Q15" s="785">
        <v>0</v>
      </c>
      <c r="R15" s="800">
        <v>0</v>
      </c>
      <c r="S15" s="801">
        <v>0</v>
      </c>
    </row>
    <row r="16" spans="1:19" ht="17.25" customHeight="1">
      <c r="A16" s="437" t="s">
        <v>124</v>
      </c>
      <c r="B16" s="790">
        <v>0</v>
      </c>
      <c r="C16" s="785">
        <v>0</v>
      </c>
      <c r="D16" s="785">
        <v>0</v>
      </c>
      <c r="E16" s="785">
        <v>0</v>
      </c>
      <c r="F16" s="800">
        <v>0</v>
      </c>
      <c r="G16" s="801">
        <v>0</v>
      </c>
      <c r="H16" s="790">
        <v>0</v>
      </c>
      <c r="I16" s="785">
        <v>0</v>
      </c>
      <c r="J16" s="785">
        <v>0</v>
      </c>
      <c r="K16" s="785">
        <v>0</v>
      </c>
      <c r="L16" s="800">
        <v>0</v>
      </c>
      <c r="M16" s="801">
        <v>0</v>
      </c>
      <c r="N16" s="790">
        <v>0</v>
      </c>
      <c r="O16" s="785">
        <v>0</v>
      </c>
      <c r="P16" s="785">
        <v>0</v>
      </c>
      <c r="Q16" s="785">
        <v>0</v>
      </c>
      <c r="R16" s="800">
        <v>0</v>
      </c>
      <c r="S16" s="801">
        <v>0</v>
      </c>
    </row>
    <row r="17" spans="1:19" ht="17.25" customHeight="1">
      <c r="A17" s="437" t="s">
        <v>142</v>
      </c>
      <c r="B17" s="790"/>
      <c r="C17" s="785"/>
      <c r="D17" s="785"/>
      <c r="E17" s="785"/>
      <c r="F17" s="800"/>
      <c r="G17" s="801"/>
      <c r="H17" s="790"/>
      <c r="I17" s="785"/>
      <c r="J17" s="785"/>
      <c r="K17" s="785"/>
      <c r="L17" s="800"/>
      <c r="M17" s="801"/>
      <c r="N17" s="790"/>
      <c r="O17" s="785"/>
      <c r="P17" s="785"/>
      <c r="Q17" s="785"/>
      <c r="R17" s="800"/>
      <c r="S17" s="801"/>
    </row>
    <row r="18" spans="1:19" ht="17.25" customHeight="1">
      <c r="A18" s="438" t="s">
        <v>116</v>
      </c>
      <c r="B18" s="790">
        <v>0</v>
      </c>
      <c r="C18" s="785">
        <v>0</v>
      </c>
      <c r="D18" s="785">
        <v>0</v>
      </c>
      <c r="E18" s="785">
        <v>0</v>
      </c>
      <c r="F18" s="800">
        <v>0</v>
      </c>
      <c r="G18" s="801">
        <v>0</v>
      </c>
      <c r="H18" s="790">
        <v>0</v>
      </c>
      <c r="I18" s="785">
        <v>0</v>
      </c>
      <c r="J18" s="785">
        <v>0</v>
      </c>
      <c r="K18" s="785">
        <v>0</v>
      </c>
      <c r="L18" s="800">
        <v>0</v>
      </c>
      <c r="M18" s="801">
        <v>0</v>
      </c>
      <c r="N18" s="790">
        <v>0</v>
      </c>
      <c r="O18" s="785">
        <v>0</v>
      </c>
      <c r="P18" s="785">
        <v>0</v>
      </c>
      <c r="Q18" s="785">
        <v>0</v>
      </c>
      <c r="R18" s="800">
        <v>0</v>
      </c>
      <c r="S18" s="801">
        <v>0</v>
      </c>
    </row>
    <row r="19" spans="1:19" ht="17.25" customHeight="1">
      <c r="A19" s="438" t="s">
        <v>119</v>
      </c>
      <c r="B19" s="806">
        <v>0</v>
      </c>
      <c r="C19" s="800">
        <v>0</v>
      </c>
      <c r="D19" s="800">
        <v>0</v>
      </c>
      <c r="E19" s="800">
        <v>0</v>
      </c>
      <c r="F19" s="800">
        <v>0</v>
      </c>
      <c r="G19" s="801">
        <v>0</v>
      </c>
      <c r="H19" s="806">
        <v>0</v>
      </c>
      <c r="I19" s="800">
        <v>0</v>
      </c>
      <c r="J19" s="800">
        <v>0</v>
      </c>
      <c r="K19" s="800">
        <v>0</v>
      </c>
      <c r="L19" s="800">
        <v>0</v>
      </c>
      <c r="M19" s="801">
        <v>0</v>
      </c>
      <c r="N19" s="806">
        <v>0</v>
      </c>
      <c r="O19" s="800">
        <v>0</v>
      </c>
      <c r="P19" s="800">
        <v>0</v>
      </c>
      <c r="Q19" s="800">
        <v>0</v>
      </c>
      <c r="R19" s="800">
        <v>0</v>
      </c>
      <c r="S19" s="801">
        <v>0</v>
      </c>
    </row>
    <row r="20" spans="1:19" ht="17.25" customHeight="1">
      <c r="A20" s="438" t="s">
        <v>37</v>
      </c>
      <c r="B20" s="806">
        <v>0</v>
      </c>
      <c r="C20" s="800">
        <v>0</v>
      </c>
      <c r="D20" s="800">
        <v>0</v>
      </c>
      <c r="E20" s="800">
        <v>0</v>
      </c>
      <c r="F20" s="800">
        <v>0</v>
      </c>
      <c r="G20" s="801">
        <v>0</v>
      </c>
      <c r="H20" s="806">
        <v>0</v>
      </c>
      <c r="I20" s="800">
        <v>0</v>
      </c>
      <c r="J20" s="800">
        <v>0</v>
      </c>
      <c r="K20" s="800">
        <v>0</v>
      </c>
      <c r="L20" s="800">
        <v>0</v>
      </c>
      <c r="M20" s="801">
        <v>0</v>
      </c>
      <c r="N20" s="806">
        <v>0</v>
      </c>
      <c r="O20" s="800">
        <v>0</v>
      </c>
      <c r="P20" s="800">
        <v>0</v>
      </c>
      <c r="Q20" s="800">
        <v>0</v>
      </c>
      <c r="R20" s="800">
        <v>0</v>
      </c>
      <c r="S20" s="801">
        <v>0</v>
      </c>
    </row>
    <row r="21" spans="1:19" ht="17.25" customHeight="1">
      <c r="A21" s="436" t="s">
        <v>125</v>
      </c>
      <c r="B21" s="806"/>
      <c r="C21" s="800"/>
      <c r="D21" s="800"/>
      <c r="E21" s="800"/>
      <c r="F21" s="800"/>
      <c r="G21" s="801"/>
      <c r="H21" s="806"/>
      <c r="I21" s="800"/>
      <c r="J21" s="800"/>
      <c r="K21" s="800"/>
      <c r="L21" s="800"/>
      <c r="M21" s="801"/>
      <c r="N21" s="806"/>
      <c r="O21" s="800"/>
      <c r="P21" s="800"/>
      <c r="Q21" s="800"/>
      <c r="R21" s="800"/>
      <c r="S21" s="801"/>
    </row>
    <row r="22" spans="1:19" ht="17.25" customHeight="1">
      <c r="A22" s="437" t="s">
        <v>122</v>
      </c>
      <c r="B22" s="806">
        <v>0</v>
      </c>
      <c r="C22" s="800">
        <v>0</v>
      </c>
      <c r="D22" s="800">
        <v>0</v>
      </c>
      <c r="E22" s="800">
        <v>0</v>
      </c>
      <c r="F22" s="785">
        <v>0</v>
      </c>
      <c r="G22" s="786">
        <v>0</v>
      </c>
      <c r="H22" s="806">
        <v>0</v>
      </c>
      <c r="I22" s="800">
        <v>0</v>
      </c>
      <c r="J22" s="800">
        <v>0</v>
      </c>
      <c r="K22" s="800">
        <v>0</v>
      </c>
      <c r="L22" s="785">
        <v>0</v>
      </c>
      <c r="M22" s="786">
        <v>0</v>
      </c>
      <c r="N22" s="806">
        <v>0</v>
      </c>
      <c r="O22" s="800">
        <v>0</v>
      </c>
      <c r="P22" s="800">
        <v>0</v>
      </c>
      <c r="Q22" s="800">
        <v>0</v>
      </c>
      <c r="R22" s="785">
        <v>0</v>
      </c>
      <c r="S22" s="786">
        <v>0</v>
      </c>
    </row>
    <row r="23" spans="1:19" ht="17.25" customHeight="1">
      <c r="A23" s="437" t="s">
        <v>123</v>
      </c>
      <c r="B23" s="806">
        <v>0</v>
      </c>
      <c r="C23" s="800">
        <v>0</v>
      </c>
      <c r="D23" s="800">
        <v>0</v>
      </c>
      <c r="E23" s="800">
        <v>0</v>
      </c>
      <c r="F23" s="785">
        <v>0</v>
      </c>
      <c r="G23" s="786">
        <v>0</v>
      </c>
      <c r="H23" s="806">
        <v>0</v>
      </c>
      <c r="I23" s="800">
        <v>0</v>
      </c>
      <c r="J23" s="800">
        <v>0</v>
      </c>
      <c r="K23" s="800">
        <v>0</v>
      </c>
      <c r="L23" s="785">
        <v>0</v>
      </c>
      <c r="M23" s="786">
        <v>0</v>
      </c>
      <c r="N23" s="806">
        <v>0</v>
      </c>
      <c r="O23" s="800">
        <v>0</v>
      </c>
      <c r="P23" s="800">
        <v>0</v>
      </c>
      <c r="Q23" s="800">
        <v>0</v>
      </c>
      <c r="R23" s="785">
        <v>0</v>
      </c>
      <c r="S23" s="786">
        <v>0</v>
      </c>
    </row>
    <row r="24" spans="1:19" ht="17.25" customHeight="1">
      <c r="A24" s="437" t="s">
        <v>124</v>
      </c>
      <c r="B24" s="806">
        <v>0</v>
      </c>
      <c r="C24" s="800">
        <v>0</v>
      </c>
      <c r="D24" s="800">
        <v>0</v>
      </c>
      <c r="E24" s="800">
        <v>0</v>
      </c>
      <c r="F24" s="785">
        <v>0</v>
      </c>
      <c r="G24" s="786">
        <v>0</v>
      </c>
      <c r="H24" s="806">
        <v>0</v>
      </c>
      <c r="I24" s="800">
        <v>0</v>
      </c>
      <c r="J24" s="800">
        <v>0</v>
      </c>
      <c r="K24" s="800">
        <v>0</v>
      </c>
      <c r="L24" s="785">
        <v>0</v>
      </c>
      <c r="M24" s="786">
        <v>0</v>
      </c>
      <c r="N24" s="806">
        <v>0</v>
      </c>
      <c r="O24" s="800">
        <v>0</v>
      </c>
      <c r="P24" s="800">
        <v>0</v>
      </c>
      <c r="Q24" s="800">
        <v>0</v>
      </c>
      <c r="R24" s="785">
        <v>0</v>
      </c>
      <c r="S24" s="786">
        <v>0</v>
      </c>
    </row>
    <row r="25" spans="1:19" ht="17.25" customHeight="1">
      <c r="A25" s="437" t="s">
        <v>142</v>
      </c>
      <c r="B25" s="806"/>
      <c r="C25" s="800"/>
      <c r="D25" s="800"/>
      <c r="E25" s="800"/>
      <c r="F25" s="785"/>
      <c r="G25" s="786"/>
      <c r="H25" s="806"/>
      <c r="I25" s="800"/>
      <c r="J25" s="800"/>
      <c r="K25" s="800"/>
      <c r="L25" s="785"/>
      <c r="M25" s="786"/>
      <c r="N25" s="806"/>
      <c r="O25" s="800"/>
      <c r="P25" s="800"/>
      <c r="Q25" s="800"/>
      <c r="R25" s="785"/>
      <c r="S25" s="786"/>
    </row>
    <row r="26" spans="1:19" ht="17.25" customHeight="1">
      <c r="A26" s="437" t="s">
        <v>126</v>
      </c>
      <c r="B26" s="806">
        <v>0</v>
      </c>
      <c r="C26" s="800">
        <v>0</v>
      </c>
      <c r="D26" s="800">
        <v>0</v>
      </c>
      <c r="E26" s="800">
        <v>0</v>
      </c>
      <c r="F26" s="785">
        <v>0</v>
      </c>
      <c r="G26" s="786">
        <v>0</v>
      </c>
      <c r="H26" s="806">
        <v>0</v>
      </c>
      <c r="I26" s="800">
        <v>0</v>
      </c>
      <c r="J26" s="800">
        <v>0</v>
      </c>
      <c r="K26" s="800">
        <v>0</v>
      </c>
      <c r="L26" s="785">
        <v>0</v>
      </c>
      <c r="M26" s="786">
        <v>0</v>
      </c>
      <c r="N26" s="806">
        <v>0</v>
      </c>
      <c r="O26" s="800">
        <v>0</v>
      </c>
      <c r="P26" s="800">
        <v>0</v>
      </c>
      <c r="Q26" s="800">
        <v>0</v>
      </c>
      <c r="R26" s="785">
        <v>0</v>
      </c>
      <c r="S26" s="786">
        <v>0</v>
      </c>
    </row>
    <row r="27" spans="1:19" ht="33" customHeight="1">
      <c r="A27" s="604" t="s">
        <v>135</v>
      </c>
      <c r="B27" s="806">
        <v>0</v>
      </c>
      <c r="C27" s="800">
        <v>0</v>
      </c>
      <c r="D27" s="800">
        <v>0</v>
      </c>
      <c r="E27" s="800">
        <v>0</v>
      </c>
      <c r="F27" s="785">
        <v>0</v>
      </c>
      <c r="G27" s="786">
        <v>0</v>
      </c>
      <c r="H27" s="806">
        <v>0</v>
      </c>
      <c r="I27" s="800">
        <v>0</v>
      </c>
      <c r="J27" s="800">
        <v>0</v>
      </c>
      <c r="K27" s="800">
        <v>0</v>
      </c>
      <c r="L27" s="785">
        <v>0</v>
      </c>
      <c r="M27" s="786">
        <v>0</v>
      </c>
      <c r="N27" s="806">
        <v>0</v>
      </c>
      <c r="O27" s="800">
        <v>0</v>
      </c>
      <c r="P27" s="800">
        <v>0</v>
      </c>
      <c r="Q27" s="800">
        <v>0</v>
      </c>
      <c r="R27" s="785">
        <v>0</v>
      </c>
      <c r="S27" s="786">
        <v>0</v>
      </c>
    </row>
    <row r="28" spans="1:19" ht="17.25" customHeight="1">
      <c r="A28" s="437" t="s">
        <v>119</v>
      </c>
      <c r="B28" s="806">
        <v>0</v>
      </c>
      <c r="C28" s="800">
        <v>0</v>
      </c>
      <c r="D28" s="800">
        <v>0</v>
      </c>
      <c r="E28" s="800">
        <v>0</v>
      </c>
      <c r="F28" s="785">
        <v>0</v>
      </c>
      <c r="G28" s="786">
        <v>0</v>
      </c>
      <c r="H28" s="806">
        <v>0</v>
      </c>
      <c r="I28" s="800">
        <v>0</v>
      </c>
      <c r="J28" s="800">
        <v>0</v>
      </c>
      <c r="K28" s="800">
        <v>0</v>
      </c>
      <c r="L28" s="785">
        <v>0</v>
      </c>
      <c r="M28" s="786">
        <v>0</v>
      </c>
      <c r="N28" s="806">
        <v>0</v>
      </c>
      <c r="O28" s="800">
        <v>0</v>
      </c>
      <c r="P28" s="800">
        <v>0</v>
      </c>
      <c r="Q28" s="800">
        <v>0</v>
      </c>
      <c r="R28" s="785">
        <v>0</v>
      </c>
      <c r="S28" s="786">
        <v>0</v>
      </c>
    </row>
    <row r="29" spans="1:19" ht="17.25" customHeight="1">
      <c r="A29" s="437"/>
      <c r="B29" s="806"/>
      <c r="C29" s="800"/>
      <c r="D29" s="800"/>
      <c r="E29" s="800"/>
      <c r="F29" s="785"/>
      <c r="G29" s="786"/>
      <c r="H29" s="806"/>
      <c r="I29" s="800"/>
      <c r="J29" s="800"/>
      <c r="K29" s="800"/>
      <c r="L29" s="785"/>
      <c r="M29" s="786"/>
      <c r="N29" s="806"/>
      <c r="O29" s="800"/>
      <c r="P29" s="800"/>
      <c r="Q29" s="800"/>
      <c r="R29" s="785"/>
      <c r="S29" s="786"/>
    </row>
    <row r="30" spans="1:19" ht="17.25" customHeight="1">
      <c r="A30" s="433" t="s">
        <v>97</v>
      </c>
      <c r="B30" s="807">
        <v>1373</v>
      </c>
      <c r="C30" s="808">
        <v>129</v>
      </c>
      <c r="D30" s="808">
        <v>3166</v>
      </c>
      <c r="E30" s="808">
        <v>226</v>
      </c>
      <c r="F30" s="809">
        <v>105</v>
      </c>
      <c r="G30" s="810">
        <v>8</v>
      </c>
      <c r="H30" s="807">
        <v>1366</v>
      </c>
      <c r="I30" s="808">
        <v>128</v>
      </c>
      <c r="J30" s="808">
        <v>3166</v>
      </c>
      <c r="K30" s="808">
        <v>226</v>
      </c>
      <c r="L30" s="809">
        <v>121</v>
      </c>
      <c r="M30" s="810">
        <v>9</v>
      </c>
      <c r="N30" s="807">
        <v>1324</v>
      </c>
      <c r="O30" s="808">
        <v>124</v>
      </c>
      <c r="P30" s="808">
        <v>2937</v>
      </c>
      <c r="Q30" s="808">
        <v>211</v>
      </c>
      <c r="R30" s="809">
        <v>122</v>
      </c>
      <c r="S30" s="810">
        <v>9</v>
      </c>
    </row>
    <row r="31" spans="1:19" ht="17.25" customHeight="1" thickBot="1">
      <c r="A31" s="439" t="s">
        <v>5</v>
      </c>
      <c r="B31" s="811">
        <v>1990</v>
      </c>
      <c r="C31" s="812">
        <v>269</v>
      </c>
      <c r="D31" s="812">
        <v>3452</v>
      </c>
      <c r="E31" s="812">
        <v>263</v>
      </c>
      <c r="F31" s="813">
        <v>105</v>
      </c>
      <c r="G31" s="814">
        <v>8</v>
      </c>
      <c r="H31" s="811">
        <v>1989</v>
      </c>
      <c r="I31" s="812">
        <v>274</v>
      </c>
      <c r="J31" s="812">
        <v>3464</v>
      </c>
      <c r="K31" s="812">
        <v>264</v>
      </c>
      <c r="L31" s="813">
        <v>121</v>
      </c>
      <c r="M31" s="814">
        <v>9</v>
      </c>
      <c r="N31" s="811">
        <v>1995</v>
      </c>
      <c r="O31" s="812">
        <v>298</v>
      </c>
      <c r="P31" s="812">
        <v>3318</v>
      </c>
      <c r="Q31" s="812">
        <v>263</v>
      </c>
      <c r="R31" s="813">
        <v>122</v>
      </c>
      <c r="S31" s="814">
        <v>9</v>
      </c>
    </row>
    <row r="32" spans="1:19" ht="17.25" customHeight="1" thickBot="1">
      <c r="A32" s="440"/>
      <c r="B32" s="441"/>
      <c r="C32" s="441"/>
      <c r="D32" s="441"/>
      <c r="E32" s="441"/>
      <c r="F32" s="442"/>
      <c r="G32" s="442"/>
      <c r="H32" s="441"/>
      <c r="I32" s="441"/>
      <c r="J32" s="441"/>
      <c r="K32" s="441"/>
      <c r="L32" s="442"/>
      <c r="M32" s="442"/>
      <c r="N32" s="441"/>
      <c r="O32" s="441"/>
      <c r="P32" s="441"/>
      <c r="Q32" s="441"/>
      <c r="R32" s="442"/>
      <c r="S32" s="442"/>
    </row>
    <row r="33" spans="1:19" s="252" customFormat="1" ht="17.25" customHeight="1">
      <c r="A33" s="420"/>
      <c r="B33" s="2149" t="s">
        <v>808</v>
      </c>
      <c r="C33" s="2147"/>
      <c r="D33" s="2147"/>
      <c r="E33" s="2147"/>
      <c r="F33" s="2147"/>
      <c r="G33" s="2147"/>
      <c r="H33" s="2147"/>
      <c r="I33" s="2147"/>
      <c r="J33" s="2147"/>
      <c r="K33" s="2147"/>
      <c r="L33" s="2147"/>
      <c r="M33" s="2147"/>
      <c r="N33" s="2147"/>
      <c r="O33" s="2147"/>
      <c r="P33" s="2147"/>
      <c r="Q33" s="2147"/>
      <c r="R33" s="2147"/>
      <c r="S33" s="2148"/>
    </row>
    <row r="34" spans="1:19" ht="17.25" customHeight="1" thickBot="1">
      <c r="A34" s="420"/>
      <c r="B34" s="2137" t="s">
        <v>2</v>
      </c>
      <c r="C34" s="2138"/>
      <c r="D34" s="2138"/>
      <c r="E34" s="2138"/>
      <c r="F34" s="2138"/>
      <c r="G34" s="2139"/>
      <c r="H34" s="2137" t="s">
        <v>3</v>
      </c>
      <c r="I34" s="2138"/>
      <c r="J34" s="2138"/>
      <c r="K34" s="2138"/>
      <c r="L34" s="2138"/>
      <c r="M34" s="2139"/>
      <c r="N34" s="2137" t="s">
        <v>4</v>
      </c>
      <c r="O34" s="2138"/>
      <c r="P34" s="2138"/>
      <c r="Q34" s="2138"/>
      <c r="R34" s="2138"/>
      <c r="S34" s="2139"/>
    </row>
    <row r="35" spans="1:19" s="507" customFormat="1" ht="17.25" customHeight="1">
      <c r="A35" s="508"/>
      <c r="B35" s="2141" t="s">
        <v>99</v>
      </c>
      <c r="C35" s="2142"/>
      <c r="D35" s="2142"/>
      <c r="E35" s="2143"/>
      <c r="F35" s="2132" t="s">
        <v>51</v>
      </c>
      <c r="G35" s="2133"/>
      <c r="H35" s="2141" t="s">
        <v>99</v>
      </c>
      <c r="I35" s="2142"/>
      <c r="J35" s="2142"/>
      <c r="K35" s="2143"/>
      <c r="L35" s="2132" t="s">
        <v>51</v>
      </c>
      <c r="M35" s="2133"/>
      <c r="N35" s="2141" t="s">
        <v>99</v>
      </c>
      <c r="O35" s="2142"/>
      <c r="P35" s="2142"/>
      <c r="Q35" s="2143"/>
      <c r="R35" s="2132" t="s">
        <v>51</v>
      </c>
      <c r="S35" s="2133"/>
    </row>
    <row r="36" spans="1:19" ht="17.25" customHeight="1" thickBot="1">
      <c r="A36" s="420" t="s">
        <v>127</v>
      </c>
      <c r="B36" s="2130" t="s">
        <v>81</v>
      </c>
      <c r="C36" s="2131"/>
      <c r="D36" s="2135" t="s">
        <v>82</v>
      </c>
      <c r="E36" s="2131"/>
      <c r="F36" s="2135" t="s">
        <v>81</v>
      </c>
      <c r="G36" s="2136"/>
      <c r="H36" s="2130" t="s">
        <v>81</v>
      </c>
      <c r="I36" s="2131"/>
      <c r="J36" s="2135" t="s">
        <v>82</v>
      </c>
      <c r="K36" s="2131"/>
      <c r="L36" s="2135" t="s">
        <v>81</v>
      </c>
      <c r="M36" s="2136"/>
      <c r="N36" s="2130" t="s">
        <v>81</v>
      </c>
      <c r="O36" s="2131"/>
      <c r="P36" s="2135" t="s">
        <v>82</v>
      </c>
      <c r="Q36" s="2131"/>
      <c r="R36" s="2135" t="s">
        <v>81</v>
      </c>
      <c r="S36" s="2136"/>
    </row>
    <row r="37" spans="1:19" ht="66" customHeight="1">
      <c r="A37" s="398" t="s">
        <v>814</v>
      </c>
      <c r="B37" s="422" t="s">
        <v>810</v>
      </c>
      <c r="C37" s="423" t="s">
        <v>107</v>
      </c>
      <c r="D37" s="424" t="s">
        <v>812</v>
      </c>
      <c r="E37" s="1182" t="s">
        <v>107</v>
      </c>
      <c r="F37" s="424" t="s">
        <v>810</v>
      </c>
      <c r="G37" s="425" t="s">
        <v>107</v>
      </c>
      <c r="H37" s="422" t="s">
        <v>810</v>
      </c>
      <c r="I37" s="423" t="s">
        <v>107</v>
      </c>
      <c r="J37" s="424" t="s">
        <v>810</v>
      </c>
      <c r="K37" s="1182" t="s">
        <v>107</v>
      </c>
      <c r="L37" s="424" t="s">
        <v>810</v>
      </c>
      <c r="M37" s="425" t="s">
        <v>107</v>
      </c>
      <c r="N37" s="422" t="s">
        <v>810</v>
      </c>
      <c r="O37" s="423" t="s">
        <v>107</v>
      </c>
      <c r="P37" s="424" t="s">
        <v>810</v>
      </c>
      <c r="Q37" s="1182" t="s">
        <v>107</v>
      </c>
      <c r="R37" s="424" t="s">
        <v>811</v>
      </c>
      <c r="S37" s="425" t="s">
        <v>107</v>
      </c>
    </row>
    <row r="38" spans="1:19" ht="17.25" customHeight="1">
      <c r="A38" s="426" t="s">
        <v>108</v>
      </c>
      <c r="B38" s="427"/>
      <c r="C38" s="428"/>
      <c r="D38" s="428"/>
      <c r="E38" s="428"/>
      <c r="F38" s="428"/>
      <c r="G38" s="429"/>
      <c r="H38" s="430"/>
      <c r="I38" s="431"/>
      <c r="J38" s="431"/>
      <c r="K38" s="431"/>
      <c r="L38" s="431"/>
      <c r="M38" s="429"/>
      <c r="N38" s="430"/>
      <c r="O38" s="431"/>
      <c r="P38" s="431"/>
      <c r="Q38" s="431"/>
      <c r="R38" s="431"/>
      <c r="S38" s="429"/>
    </row>
    <row r="39" spans="1:19" ht="20.100000000000001" customHeight="1">
      <c r="A39" s="432" t="s">
        <v>815</v>
      </c>
      <c r="B39" s="790">
        <v>195</v>
      </c>
      <c r="C39" s="785">
        <v>119</v>
      </c>
      <c r="D39" s="785">
        <v>389</v>
      </c>
      <c r="E39" s="785">
        <v>51</v>
      </c>
      <c r="F39" s="800">
        <v>0</v>
      </c>
      <c r="G39" s="801">
        <v>0</v>
      </c>
      <c r="H39" s="790">
        <v>192</v>
      </c>
      <c r="I39" s="785">
        <v>120</v>
      </c>
      <c r="J39" s="785">
        <v>383</v>
      </c>
      <c r="K39" s="785">
        <v>51</v>
      </c>
      <c r="L39" s="800">
        <v>0</v>
      </c>
      <c r="M39" s="801">
        <v>0</v>
      </c>
      <c r="N39" s="790">
        <v>158</v>
      </c>
      <c r="O39" s="785">
        <v>103</v>
      </c>
      <c r="P39" s="785">
        <v>329</v>
      </c>
      <c r="Q39" s="785">
        <v>44</v>
      </c>
      <c r="R39" s="800">
        <v>0</v>
      </c>
      <c r="S39" s="801">
        <v>0</v>
      </c>
    </row>
    <row r="40" spans="1:19" ht="20.100000000000001" customHeight="1">
      <c r="A40" s="432" t="s">
        <v>94</v>
      </c>
      <c r="B40" s="790">
        <v>479</v>
      </c>
      <c r="C40" s="785">
        <v>55</v>
      </c>
      <c r="D40" s="785">
        <v>0</v>
      </c>
      <c r="E40" s="785">
        <v>0</v>
      </c>
      <c r="F40" s="800">
        <v>0</v>
      </c>
      <c r="G40" s="801">
        <v>0</v>
      </c>
      <c r="H40" s="790">
        <v>481</v>
      </c>
      <c r="I40" s="785">
        <v>55</v>
      </c>
      <c r="J40" s="785">
        <v>0</v>
      </c>
      <c r="K40" s="785">
        <v>0</v>
      </c>
      <c r="L40" s="800">
        <v>0</v>
      </c>
      <c r="M40" s="801">
        <v>0</v>
      </c>
      <c r="N40" s="790">
        <v>478</v>
      </c>
      <c r="O40" s="785">
        <v>54</v>
      </c>
      <c r="P40" s="785">
        <v>0</v>
      </c>
      <c r="Q40" s="785">
        <v>0</v>
      </c>
      <c r="R40" s="800">
        <v>0</v>
      </c>
      <c r="S40" s="801">
        <v>0</v>
      </c>
    </row>
    <row r="41" spans="1:19" ht="17.25" customHeight="1">
      <c r="A41" s="433" t="s">
        <v>87</v>
      </c>
      <c r="B41" s="802">
        <v>674</v>
      </c>
      <c r="C41" s="788">
        <v>174</v>
      </c>
      <c r="D41" s="788">
        <v>389</v>
      </c>
      <c r="E41" s="788">
        <v>51</v>
      </c>
      <c r="F41" s="803">
        <v>0</v>
      </c>
      <c r="G41" s="804">
        <v>0</v>
      </c>
      <c r="H41" s="802">
        <v>673</v>
      </c>
      <c r="I41" s="788">
        <v>175</v>
      </c>
      <c r="J41" s="788">
        <v>383</v>
      </c>
      <c r="K41" s="788">
        <v>51</v>
      </c>
      <c r="L41" s="803">
        <v>0</v>
      </c>
      <c r="M41" s="804">
        <v>0</v>
      </c>
      <c r="N41" s="802">
        <v>636</v>
      </c>
      <c r="O41" s="788">
        <v>157</v>
      </c>
      <c r="P41" s="788">
        <v>329</v>
      </c>
      <c r="Q41" s="788">
        <v>44</v>
      </c>
      <c r="R41" s="803">
        <v>0</v>
      </c>
      <c r="S41" s="804">
        <v>0</v>
      </c>
    </row>
    <row r="42" spans="1:19" ht="17.25" customHeight="1">
      <c r="A42" s="464" t="s">
        <v>42</v>
      </c>
      <c r="B42" s="1030"/>
      <c r="C42" s="821"/>
      <c r="D42" s="821"/>
      <c r="E42" s="821"/>
      <c r="F42" s="1031"/>
      <c r="G42" s="1032"/>
      <c r="H42" s="1030"/>
      <c r="I42" s="821"/>
      <c r="J42" s="821"/>
      <c r="K42" s="821"/>
      <c r="L42" s="1031"/>
      <c r="M42" s="1032"/>
      <c r="N42" s="1030"/>
      <c r="O42" s="821"/>
      <c r="P42" s="821"/>
      <c r="Q42" s="821"/>
      <c r="R42" s="1031"/>
      <c r="S42" s="1032"/>
    </row>
    <row r="43" spans="1:19" ht="17.25" customHeight="1">
      <c r="A43" s="436" t="s">
        <v>121</v>
      </c>
      <c r="B43" s="790"/>
      <c r="C43" s="785"/>
      <c r="D43" s="785"/>
      <c r="E43" s="785"/>
      <c r="F43" s="800"/>
      <c r="G43" s="801"/>
      <c r="H43" s="790"/>
      <c r="I43" s="785"/>
      <c r="J43" s="785"/>
      <c r="K43" s="785"/>
      <c r="L43" s="800"/>
      <c r="M43" s="801"/>
      <c r="N43" s="790"/>
      <c r="O43" s="785"/>
      <c r="P43" s="785"/>
      <c r="Q43" s="785"/>
      <c r="R43" s="800"/>
      <c r="S43" s="801"/>
    </row>
    <row r="44" spans="1:19" ht="17.25" customHeight="1">
      <c r="A44" s="437" t="s">
        <v>122</v>
      </c>
      <c r="B44" s="790">
        <v>1457</v>
      </c>
      <c r="C44" s="785">
        <v>141</v>
      </c>
      <c r="D44" s="785">
        <v>3213</v>
      </c>
      <c r="E44" s="785">
        <v>228</v>
      </c>
      <c r="F44" s="800">
        <v>86</v>
      </c>
      <c r="G44" s="801">
        <v>61</v>
      </c>
      <c r="H44" s="790">
        <v>1441</v>
      </c>
      <c r="I44" s="785">
        <v>139</v>
      </c>
      <c r="J44" s="785">
        <v>2914</v>
      </c>
      <c r="K44" s="785">
        <v>204</v>
      </c>
      <c r="L44" s="800">
        <v>70</v>
      </c>
      <c r="M44" s="801">
        <v>49</v>
      </c>
      <c r="N44" s="790">
        <v>500</v>
      </c>
      <c r="O44" s="785">
        <v>36</v>
      </c>
      <c r="P44" s="785">
        <v>2756</v>
      </c>
      <c r="Q44" s="785">
        <v>214</v>
      </c>
      <c r="R44" s="800">
        <v>42</v>
      </c>
      <c r="S44" s="801">
        <v>29</v>
      </c>
    </row>
    <row r="45" spans="1:19" ht="17.25" customHeight="1">
      <c r="A45" s="437" t="s">
        <v>123</v>
      </c>
      <c r="B45" s="790">
        <v>0</v>
      </c>
      <c r="C45" s="785">
        <v>0</v>
      </c>
      <c r="D45" s="785">
        <v>0</v>
      </c>
      <c r="E45" s="785">
        <v>0</v>
      </c>
      <c r="F45" s="800">
        <v>0</v>
      </c>
      <c r="G45" s="801">
        <v>0</v>
      </c>
      <c r="H45" s="790">
        <v>0</v>
      </c>
      <c r="I45" s="785">
        <v>0</v>
      </c>
      <c r="J45" s="785">
        <v>0</v>
      </c>
      <c r="K45" s="785">
        <v>0</v>
      </c>
      <c r="L45" s="800">
        <v>0</v>
      </c>
      <c r="M45" s="801">
        <v>0</v>
      </c>
      <c r="N45" s="790">
        <v>0</v>
      </c>
      <c r="O45" s="785">
        <v>0</v>
      </c>
      <c r="P45" s="785">
        <v>0</v>
      </c>
      <c r="Q45" s="785">
        <v>0</v>
      </c>
      <c r="R45" s="800">
        <v>0</v>
      </c>
      <c r="S45" s="801">
        <v>0</v>
      </c>
    </row>
    <row r="46" spans="1:19" ht="17.25" customHeight="1">
      <c r="A46" s="437" t="s">
        <v>124</v>
      </c>
      <c r="B46" s="790">
        <v>0</v>
      </c>
      <c r="C46" s="785">
        <v>0</v>
      </c>
      <c r="D46" s="785">
        <v>0</v>
      </c>
      <c r="E46" s="785">
        <v>0</v>
      </c>
      <c r="F46" s="800">
        <v>0</v>
      </c>
      <c r="G46" s="801">
        <v>0</v>
      </c>
      <c r="H46" s="790">
        <v>0</v>
      </c>
      <c r="I46" s="785">
        <v>0</v>
      </c>
      <c r="J46" s="785">
        <v>0</v>
      </c>
      <c r="K46" s="785">
        <v>0</v>
      </c>
      <c r="L46" s="800">
        <v>0</v>
      </c>
      <c r="M46" s="801">
        <v>0</v>
      </c>
      <c r="N46" s="790">
        <v>0</v>
      </c>
      <c r="O46" s="785">
        <v>0</v>
      </c>
      <c r="P46" s="785">
        <v>0</v>
      </c>
      <c r="Q46" s="785">
        <v>0</v>
      </c>
      <c r="R46" s="800">
        <v>0</v>
      </c>
      <c r="S46" s="801">
        <v>0</v>
      </c>
    </row>
    <row r="47" spans="1:19" ht="17.25" customHeight="1">
      <c r="A47" s="437" t="s">
        <v>142</v>
      </c>
      <c r="B47" s="790"/>
      <c r="C47" s="785"/>
      <c r="D47" s="785"/>
      <c r="E47" s="785"/>
      <c r="F47" s="800"/>
      <c r="G47" s="801"/>
      <c r="H47" s="790"/>
      <c r="I47" s="785"/>
      <c r="J47" s="785"/>
      <c r="K47" s="785"/>
      <c r="L47" s="800"/>
      <c r="M47" s="801"/>
      <c r="N47" s="790"/>
      <c r="O47" s="785"/>
      <c r="P47" s="785"/>
      <c r="Q47" s="785"/>
      <c r="R47" s="800"/>
      <c r="S47" s="801"/>
    </row>
    <row r="48" spans="1:19" ht="17.25" customHeight="1">
      <c r="A48" s="438" t="s">
        <v>116</v>
      </c>
      <c r="B48" s="790">
        <v>0</v>
      </c>
      <c r="C48" s="785">
        <v>0</v>
      </c>
      <c r="D48" s="785">
        <v>0</v>
      </c>
      <c r="E48" s="785">
        <v>0</v>
      </c>
      <c r="F48" s="800">
        <v>0</v>
      </c>
      <c r="G48" s="801">
        <v>0</v>
      </c>
      <c r="H48" s="790">
        <v>0</v>
      </c>
      <c r="I48" s="785">
        <v>0</v>
      </c>
      <c r="J48" s="785">
        <v>0</v>
      </c>
      <c r="K48" s="785">
        <v>0</v>
      </c>
      <c r="L48" s="800">
        <v>0</v>
      </c>
      <c r="M48" s="801">
        <v>0</v>
      </c>
      <c r="N48" s="790">
        <v>0</v>
      </c>
      <c r="O48" s="785">
        <v>0</v>
      </c>
      <c r="P48" s="785">
        <v>0</v>
      </c>
      <c r="Q48" s="785">
        <v>0</v>
      </c>
      <c r="R48" s="800">
        <v>0</v>
      </c>
      <c r="S48" s="801">
        <v>0</v>
      </c>
    </row>
    <row r="49" spans="1:19" ht="17.25" customHeight="1">
      <c r="A49" s="438" t="s">
        <v>119</v>
      </c>
      <c r="B49" s="806">
        <v>0</v>
      </c>
      <c r="C49" s="800">
        <v>0</v>
      </c>
      <c r="D49" s="800">
        <v>0</v>
      </c>
      <c r="E49" s="800">
        <v>0</v>
      </c>
      <c r="F49" s="800">
        <v>0</v>
      </c>
      <c r="G49" s="801">
        <v>0</v>
      </c>
      <c r="H49" s="806">
        <v>0</v>
      </c>
      <c r="I49" s="800">
        <v>0</v>
      </c>
      <c r="J49" s="800">
        <v>0</v>
      </c>
      <c r="K49" s="800">
        <v>0</v>
      </c>
      <c r="L49" s="800">
        <v>0</v>
      </c>
      <c r="M49" s="801">
        <v>0</v>
      </c>
      <c r="N49" s="806">
        <v>0</v>
      </c>
      <c r="O49" s="800">
        <v>0</v>
      </c>
      <c r="P49" s="800">
        <v>0</v>
      </c>
      <c r="Q49" s="800">
        <v>0</v>
      </c>
      <c r="R49" s="800">
        <v>0</v>
      </c>
      <c r="S49" s="801">
        <v>0</v>
      </c>
    </row>
    <row r="50" spans="1:19" ht="17.25" customHeight="1">
      <c r="A50" s="438" t="s">
        <v>37</v>
      </c>
      <c r="B50" s="806">
        <v>0</v>
      </c>
      <c r="C50" s="800">
        <v>0</v>
      </c>
      <c r="D50" s="800">
        <v>0</v>
      </c>
      <c r="E50" s="800">
        <v>0</v>
      </c>
      <c r="F50" s="800">
        <v>0</v>
      </c>
      <c r="G50" s="801">
        <v>0</v>
      </c>
      <c r="H50" s="806">
        <v>0</v>
      </c>
      <c r="I50" s="800">
        <v>0</v>
      </c>
      <c r="J50" s="800">
        <v>0</v>
      </c>
      <c r="K50" s="800">
        <v>0</v>
      </c>
      <c r="L50" s="800">
        <v>0</v>
      </c>
      <c r="M50" s="801">
        <v>0</v>
      </c>
      <c r="N50" s="806">
        <v>0</v>
      </c>
      <c r="O50" s="800">
        <v>0</v>
      </c>
      <c r="P50" s="800">
        <v>0</v>
      </c>
      <c r="Q50" s="800">
        <v>0</v>
      </c>
      <c r="R50" s="800">
        <v>0</v>
      </c>
      <c r="S50" s="801">
        <v>0</v>
      </c>
    </row>
    <row r="51" spans="1:19" ht="17.25" customHeight="1">
      <c r="A51" s="436" t="s">
        <v>125</v>
      </c>
      <c r="B51" s="806"/>
      <c r="C51" s="800"/>
      <c r="D51" s="800"/>
      <c r="E51" s="800"/>
      <c r="F51" s="800"/>
      <c r="G51" s="801"/>
      <c r="H51" s="806"/>
      <c r="I51" s="800"/>
      <c r="J51" s="800"/>
      <c r="K51" s="800"/>
      <c r="L51" s="800"/>
      <c r="M51" s="801"/>
      <c r="N51" s="806"/>
      <c r="O51" s="800"/>
      <c r="P51" s="800"/>
      <c r="Q51" s="800"/>
      <c r="R51" s="800"/>
      <c r="S51" s="801"/>
    </row>
    <row r="52" spans="1:19" ht="17.25" customHeight="1">
      <c r="A52" s="437" t="s">
        <v>122</v>
      </c>
      <c r="B52" s="806">
        <v>0</v>
      </c>
      <c r="C52" s="800">
        <v>0</v>
      </c>
      <c r="D52" s="800">
        <v>0</v>
      </c>
      <c r="E52" s="800">
        <v>0</v>
      </c>
      <c r="F52" s="785">
        <v>0</v>
      </c>
      <c r="G52" s="786">
        <v>0</v>
      </c>
      <c r="H52" s="806">
        <v>0</v>
      </c>
      <c r="I52" s="800">
        <v>0</v>
      </c>
      <c r="J52" s="800">
        <v>0</v>
      </c>
      <c r="K52" s="800">
        <v>0</v>
      </c>
      <c r="L52" s="785">
        <v>0</v>
      </c>
      <c r="M52" s="786">
        <v>0</v>
      </c>
      <c r="N52" s="806">
        <v>0</v>
      </c>
      <c r="O52" s="800">
        <v>0</v>
      </c>
      <c r="P52" s="800">
        <v>0</v>
      </c>
      <c r="Q52" s="800">
        <v>0</v>
      </c>
      <c r="R52" s="785">
        <v>0</v>
      </c>
      <c r="S52" s="786">
        <v>0</v>
      </c>
    </row>
    <row r="53" spans="1:19" ht="17.25" customHeight="1">
      <c r="A53" s="437" t="s">
        <v>123</v>
      </c>
      <c r="B53" s="806">
        <v>0</v>
      </c>
      <c r="C53" s="800">
        <v>0</v>
      </c>
      <c r="D53" s="800">
        <v>0</v>
      </c>
      <c r="E53" s="800">
        <v>0</v>
      </c>
      <c r="F53" s="785">
        <v>0</v>
      </c>
      <c r="G53" s="786">
        <v>0</v>
      </c>
      <c r="H53" s="806">
        <v>0</v>
      </c>
      <c r="I53" s="800">
        <v>0</v>
      </c>
      <c r="J53" s="800">
        <v>0</v>
      </c>
      <c r="K53" s="800">
        <v>0</v>
      </c>
      <c r="L53" s="785">
        <v>0</v>
      </c>
      <c r="M53" s="786">
        <v>0</v>
      </c>
      <c r="N53" s="806">
        <v>0</v>
      </c>
      <c r="O53" s="800">
        <v>0</v>
      </c>
      <c r="P53" s="800">
        <v>0</v>
      </c>
      <c r="Q53" s="800">
        <v>0</v>
      </c>
      <c r="R53" s="785">
        <v>0</v>
      </c>
      <c r="S53" s="786">
        <v>0</v>
      </c>
    </row>
    <row r="54" spans="1:19" ht="17.25" customHeight="1">
      <c r="A54" s="437" t="s">
        <v>124</v>
      </c>
      <c r="B54" s="806">
        <v>0</v>
      </c>
      <c r="C54" s="800">
        <v>0</v>
      </c>
      <c r="D54" s="800">
        <v>0</v>
      </c>
      <c r="E54" s="800">
        <v>0</v>
      </c>
      <c r="F54" s="785">
        <v>0</v>
      </c>
      <c r="G54" s="786">
        <v>0</v>
      </c>
      <c r="H54" s="806">
        <v>0</v>
      </c>
      <c r="I54" s="800">
        <v>0</v>
      </c>
      <c r="J54" s="800">
        <v>0</v>
      </c>
      <c r="K54" s="800">
        <v>0</v>
      </c>
      <c r="L54" s="785">
        <v>0</v>
      </c>
      <c r="M54" s="786">
        <v>0</v>
      </c>
      <c r="N54" s="806">
        <v>0</v>
      </c>
      <c r="O54" s="800">
        <v>0</v>
      </c>
      <c r="P54" s="800">
        <v>0</v>
      </c>
      <c r="Q54" s="800">
        <v>0</v>
      </c>
      <c r="R54" s="785">
        <v>0</v>
      </c>
      <c r="S54" s="786">
        <v>0</v>
      </c>
    </row>
    <row r="55" spans="1:19" ht="17.25" customHeight="1">
      <c r="A55" s="437" t="s">
        <v>142</v>
      </c>
      <c r="B55" s="806"/>
      <c r="C55" s="800"/>
      <c r="D55" s="800"/>
      <c r="E55" s="800"/>
      <c r="F55" s="785"/>
      <c r="G55" s="786"/>
      <c r="H55" s="806"/>
      <c r="I55" s="800"/>
      <c r="J55" s="800"/>
      <c r="K55" s="800"/>
      <c r="L55" s="785"/>
      <c r="M55" s="786"/>
      <c r="N55" s="806"/>
      <c r="O55" s="800"/>
      <c r="P55" s="800"/>
      <c r="Q55" s="800"/>
      <c r="R55" s="785"/>
      <c r="S55" s="786"/>
    </row>
    <row r="56" spans="1:19" ht="17.25" customHeight="1">
      <c r="A56" s="437" t="s">
        <v>126</v>
      </c>
      <c r="B56" s="806">
        <v>0</v>
      </c>
      <c r="C56" s="800">
        <v>0</v>
      </c>
      <c r="D56" s="800">
        <v>0</v>
      </c>
      <c r="E56" s="800">
        <v>0</v>
      </c>
      <c r="F56" s="785">
        <v>0</v>
      </c>
      <c r="G56" s="786">
        <v>0</v>
      </c>
      <c r="H56" s="806">
        <v>0</v>
      </c>
      <c r="I56" s="800">
        <v>0</v>
      </c>
      <c r="J56" s="800">
        <v>0</v>
      </c>
      <c r="K56" s="800">
        <v>0</v>
      </c>
      <c r="L56" s="785">
        <v>0</v>
      </c>
      <c r="M56" s="786">
        <v>0</v>
      </c>
      <c r="N56" s="806">
        <v>0</v>
      </c>
      <c r="O56" s="800">
        <v>0</v>
      </c>
      <c r="P56" s="800">
        <v>0</v>
      </c>
      <c r="Q56" s="800">
        <v>0</v>
      </c>
      <c r="R56" s="785">
        <v>0</v>
      </c>
      <c r="S56" s="786">
        <v>0</v>
      </c>
    </row>
    <row r="57" spans="1:19" ht="33" customHeight="1">
      <c r="A57" s="604" t="s">
        <v>135</v>
      </c>
      <c r="B57" s="806">
        <v>0</v>
      </c>
      <c r="C57" s="800">
        <v>0</v>
      </c>
      <c r="D57" s="800">
        <v>0</v>
      </c>
      <c r="E57" s="800">
        <v>0</v>
      </c>
      <c r="F57" s="785">
        <v>0</v>
      </c>
      <c r="G57" s="786">
        <v>0</v>
      </c>
      <c r="H57" s="806">
        <v>0</v>
      </c>
      <c r="I57" s="800">
        <v>0</v>
      </c>
      <c r="J57" s="800">
        <v>0</v>
      </c>
      <c r="K57" s="800">
        <v>0</v>
      </c>
      <c r="L57" s="785">
        <v>0</v>
      </c>
      <c r="M57" s="786">
        <v>0</v>
      </c>
      <c r="N57" s="806">
        <v>0</v>
      </c>
      <c r="O57" s="800">
        <v>0</v>
      </c>
      <c r="P57" s="800">
        <v>0</v>
      </c>
      <c r="Q57" s="800">
        <v>0</v>
      </c>
      <c r="R57" s="785">
        <v>0</v>
      </c>
      <c r="S57" s="786">
        <v>0</v>
      </c>
    </row>
    <row r="58" spans="1:19" ht="17.25" customHeight="1">
      <c r="A58" s="437" t="s">
        <v>119</v>
      </c>
      <c r="B58" s="806">
        <v>0</v>
      </c>
      <c r="C58" s="800">
        <v>0</v>
      </c>
      <c r="D58" s="800">
        <v>0</v>
      </c>
      <c r="E58" s="800">
        <v>0</v>
      </c>
      <c r="F58" s="785">
        <v>0</v>
      </c>
      <c r="G58" s="786">
        <v>0</v>
      </c>
      <c r="H58" s="806">
        <v>0</v>
      </c>
      <c r="I58" s="800">
        <v>0</v>
      </c>
      <c r="J58" s="800">
        <v>0</v>
      </c>
      <c r="K58" s="800">
        <v>0</v>
      </c>
      <c r="L58" s="785">
        <v>0</v>
      </c>
      <c r="M58" s="786">
        <v>0</v>
      </c>
      <c r="N58" s="806">
        <v>0</v>
      </c>
      <c r="O58" s="800">
        <v>0</v>
      </c>
      <c r="P58" s="800">
        <v>0</v>
      </c>
      <c r="Q58" s="800">
        <v>0</v>
      </c>
      <c r="R58" s="785">
        <v>0</v>
      </c>
      <c r="S58" s="786">
        <v>0</v>
      </c>
    </row>
    <row r="59" spans="1:19" ht="17.25" customHeight="1">
      <c r="A59" s="437"/>
      <c r="B59" s="806"/>
      <c r="C59" s="800"/>
      <c r="D59" s="800"/>
      <c r="E59" s="800"/>
      <c r="F59" s="785"/>
      <c r="G59" s="786"/>
      <c r="H59" s="806"/>
      <c r="I59" s="800"/>
      <c r="J59" s="800"/>
      <c r="K59" s="800"/>
      <c r="L59" s="785"/>
      <c r="M59" s="786"/>
      <c r="N59" s="806"/>
      <c r="O59" s="800"/>
      <c r="P59" s="800"/>
      <c r="Q59" s="800"/>
      <c r="R59" s="785"/>
      <c r="S59" s="786"/>
    </row>
    <row r="60" spans="1:19" ht="17.25" customHeight="1">
      <c r="A60" s="433" t="s">
        <v>97</v>
      </c>
      <c r="B60" s="807">
        <v>1457</v>
      </c>
      <c r="C60" s="808">
        <v>141</v>
      </c>
      <c r="D60" s="808">
        <v>3213</v>
      </c>
      <c r="E60" s="808">
        <v>228</v>
      </c>
      <c r="F60" s="809">
        <v>86</v>
      </c>
      <c r="G60" s="810">
        <v>61</v>
      </c>
      <c r="H60" s="807">
        <v>1441</v>
      </c>
      <c r="I60" s="808">
        <v>139</v>
      </c>
      <c r="J60" s="808">
        <v>2914</v>
      </c>
      <c r="K60" s="808">
        <v>204</v>
      </c>
      <c r="L60" s="809">
        <v>70</v>
      </c>
      <c r="M60" s="810">
        <v>49</v>
      </c>
      <c r="N60" s="807">
        <v>500</v>
      </c>
      <c r="O60" s="808">
        <v>36</v>
      </c>
      <c r="P60" s="808">
        <v>2756</v>
      </c>
      <c r="Q60" s="808">
        <v>214</v>
      </c>
      <c r="R60" s="809">
        <v>42</v>
      </c>
      <c r="S60" s="810">
        <v>29</v>
      </c>
    </row>
    <row r="61" spans="1:19" ht="17.25" customHeight="1" thickBot="1">
      <c r="A61" s="439" t="s">
        <v>5</v>
      </c>
      <c r="B61" s="811">
        <v>2131</v>
      </c>
      <c r="C61" s="812">
        <v>315</v>
      </c>
      <c r="D61" s="812">
        <v>3602</v>
      </c>
      <c r="E61" s="812">
        <v>279</v>
      </c>
      <c r="F61" s="813">
        <v>86</v>
      </c>
      <c r="G61" s="814">
        <v>61</v>
      </c>
      <c r="H61" s="811">
        <v>2114</v>
      </c>
      <c r="I61" s="812">
        <v>314</v>
      </c>
      <c r="J61" s="812">
        <v>3297</v>
      </c>
      <c r="K61" s="812">
        <v>255</v>
      </c>
      <c r="L61" s="813">
        <v>70</v>
      </c>
      <c r="M61" s="814">
        <v>49</v>
      </c>
      <c r="N61" s="811">
        <v>1136</v>
      </c>
      <c r="O61" s="812">
        <v>193</v>
      </c>
      <c r="P61" s="812">
        <v>3085</v>
      </c>
      <c r="Q61" s="812">
        <v>258</v>
      </c>
      <c r="R61" s="813">
        <v>42</v>
      </c>
      <c r="S61" s="814">
        <v>29</v>
      </c>
    </row>
    <row r="62" spans="1:19" ht="11.25" customHeight="1">
      <c r="A62" s="443"/>
      <c r="B62" s="443"/>
      <c r="C62" s="443"/>
      <c r="D62" s="443"/>
      <c r="E62" s="443"/>
      <c r="F62" s="443"/>
      <c r="G62" s="443"/>
      <c r="H62" s="443"/>
      <c r="I62" s="443"/>
      <c r="J62" s="443"/>
      <c r="K62" s="443"/>
      <c r="L62" s="443"/>
      <c r="M62" s="443"/>
      <c r="N62" s="443"/>
      <c r="O62" s="443"/>
      <c r="P62" s="443"/>
      <c r="Q62" s="443"/>
      <c r="R62" s="443"/>
      <c r="S62" s="443"/>
    </row>
    <row r="63" spans="1:19" ht="18" customHeight="1">
      <c r="A63" s="63" t="s">
        <v>816</v>
      </c>
      <c r="B63" s="443"/>
      <c r="C63" s="443"/>
      <c r="D63" s="443"/>
      <c r="E63" s="443"/>
      <c r="F63" s="443"/>
      <c r="G63" s="443"/>
      <c r="H63" s="443"/>
      <c r="I63" s="443"/>
      <c r="J63" s="443"/>
      <c r="K63" s="443"/>
      <c r="L63" s="443"/>
      <c r="M63" s="443"/>
      <c r="N63" s="443"/>
      <c r="O63" s="443"/>
      <c r="P63" s="443"/>
      <c r="Q63" s="443"/>
      <c r="R63" s="443"/>
      <c r="S63" s="443"/>
    </row>
    <row r="64" spans="1:19" ht="18" customHeight="1">
      <c r="A64" s="2134" t="s">
        <v>817</v>
      </c>
      <c r="B64" s="2134"/>
      <c r="C64" s="2134"/>
      <c r="D64" s="2134"/>
      <c r="E64" s="2134"/>
      <c r="F64" s="2134"/>
      <c r="G64" s="2134"/>
      <c r="H64" s="2134"/>
      <c r="I64" s="2134"/>
      <c r="J64" s="2134"/>
      <c r="K64" s="2134"/>
      <c r="L64" s="2134"/>
      <c r="M64" s="2134"/>
      <c r="N64" s="2134"/>
      <c r="O64" s="2134"/>
      <c r="P64" s="2134"/>
      <c r="Q64" s="2134"/>
      <c r="R64" s="2134"/>
      <c r="S64" s="2134"/>
    </row>
    <row r="65" spans="1:1" ht="18" customHeight="1">
      <c r="A65" s="443" t="s">
        <v>818</v>
      </c>
    </row>
    <row r="66" spans="1:1" ht="18" customHeight="1"/>
  </sheetData>
  <customSheetViews>
    <customSheetView guid="{8A450B70-B9B2-45BD-9C86-916B7D35EE29}" scale="50" showPageBreaks="1" zeroValues="0" printArea="1" hiddenRows="1" view="pageBreakPreview" topLeftCell="A41">
      <selection activeCell="A72" sqref="A72"/>
      <pageMargins left="0.31496062992125984" right="0.31496062992125984" top="0.39370078740157483" bottom="0.39370078740157483" header="0.19685039370078741" footer="0.19685039370078741"/>
      <printOptions horizontalCentered="1"/>
      <pageSetup scale="40" orientation="landscape" r:id="rId1"/>
      <headerFooter scaleWithDoc="0" alignWithMargins="0">
        <oddFooter>&amp;L&amp;"MetaBookLF-Roman,Italique"&amp;10National Bank of Canada - Supplementary Regulatory Capital Disclosure&amp;R&amp;"MetaBookLF-Roman,Italique"&amp;10page 24</oddFooter>
      </headerFooter>
    </customSheetView>
  </customSheetViews>
  <mergeCells count="41">
    <mergeCell ref="B33:S33"/>
    <mergeCell ref="N6:O6"/>
    <mergeCell ref="P6:Q6"/>
    <mergeCell ref="R6:S6"/>
    <mergeCell ref="H35:K35"/>
    <mergeCell ref="B6:C6"/>
    <mergeCell ref="D6:E6"/>
    <mergeCell ref="H6:I6"/>
    <mergeCell ref="J6:K6"/>
    <mergeCell ref="N34:S34"/>
    <mergeCell ref="L35:M35"/>
    <mergeCell ref="N35:Q35"/>
    <mergeCell ref="R35:S35"/>
    <mergeCell ref="B35:E35"/>
    <mergeCell ref="A1:S1"/>
    <mergeCell ref="N4:S4"/>
    <mergeCell ref="N5:Q5"/>
    <mergeCell ref="R5:S5"/>
    <mergeCell ref="B4:G4"/>
    <mergeCell ref="B5:E5"/>
    <mergeCell ref="F5:G5"/>
    <mergeCell ref="H4:M4"/>
    <mergeCell ref="H5:K5"/>
    <mergeCell ref="N3:S3"/>
    <mergeCell ref="B3:M3"/>
    <mergeCell ref="B36:C36"/>
    <mergeCell ref="L5:M5"/>
    <mergeCell ref="A64:S64"/>
    <mergeCell ref="H36:I36"/>
    <mergeCell ref="J36:K36"/>
    <mergeCell ref="L36:M36"/>
    <mergeCell ref="N36:O36"/>
    <mergeCell ref="D36:E36"/>
    <mergeCell ref="F36:G36"/>
    <mergeCell ref="P36:Q36"/>
    <mergeCell ref="R36:S36"/>
    <mergeCell ref="L6:M6"/>
    <mergeCell ref="F35:G35"/>
    <mergeCell ref="H34:M34"/>
    <mergeCell ref="F6:G6"/>
    <mergeCell ref="B34:G34"/>
  </mergeCells>
  <printOptions horizontalCentered="1"/>
  <pageMargins left="0.31496062992125984" right="0.31496062992125984" top="0.39370078740157483" bottom="0.39370078740157483" header="0.19685039370078741" footer="0.19685039370078741"/>
  <pageSetup scale="4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694274" r:id="rId5">
          <objectPr defaultSize="0" autoPict="0" r:id="rId6">
            <anchor moveWithCells="1">
              <from>
                <xdr:col>0</xdr:col>
                <xdr:colOff>66675</xdr:colOff>
                <xdr:row>0</xdr:row>
                <xdr:rowOff>85725</xdr:rowOff>
              </from>
              <to>
                <xdr:col>0</xdr:col>
                <xdr:colOff>361950</xdr:colOff>
                <xdr:row>2</xdr:row>
                <xdr:rowOff>47625</xdr:rowOff>
              </to>
            </anchor>
          </objectPr>
        </oleObject>
      </mc:Choice>
      <mc:Fallback>
        <oleObject progId="Word.Document.8" shapeId="694274" r:id="rId5"/>
      </mc:Fallback>
    </mc:AlternateContent>
  </oleObjec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1">
    <tabColor rgb="FF0070C0"/>
    <pageSetUpPr fitToPage="1"/>
  </sheetPr>
  <dimension ref="A1:AD29"/>
  <sheetViews>
    <sheetView showZeros="0" topLeftCell="A11" zoomScale="75" zoomScaleNormal="75" zoomScaleSheetLayoutView="85" workbookViewId="0">
      <selection activeCell="D16" sqref="D16"/>
    </sheetView>
  </sheetViews>
  <sheetFormatPr defaultColWidth="8.88671875" defaultRowHeight="15"/>
  <cols>
    <col min="1" max="1" width="4.77734375" style="63" customWidth="1"/>
    <col min="2" max="2" width="24.88671875" style="63" customWidth="1"/>
    <col min="3" max="3" width="9.88671875" style="63" customWidth="1"/>
    <col min="4" max="4" width="15" style="63" customWidth="1"/>
    <col min="5" max="5" width="7.6640625" style="63" customWidth="1"/>
    <col min="6" max="6" width="15.77734375" style="63" customWidth="1"/>
    <col min="7" max="7" width="13.77734375" style="63" customWidth="1"/>
    <col min="8" max="8" width="9.88671875" style="63" customWidth="1"/>
    <col min="9" max="9" width="15.109375" style="63" customWidth="1"/>
    <col min="10" max="10" width="7.77734375" style="63" customWidth="1"/>
    <col min="11" max="11" width="15.77734375" style="63" customWidth="1"/>
    <col min="12" max="12" width="13.77734375" style="63" customWidth="1"/>
    <col min="13" max="13" width="10" style="63" customWidth="1"/>
    <col min="14" max="14" width="15.109375" style="63" customWidth="1"/>
    <col min="15" max="15" width="7.77734375" style="63" customWidth="1"/>
    <col min="16" max="16" width="15.77734375" style="63" customWidth="1"/>
    <col min="17" max="17" width="13.77734375" style="63" customWidth="1"/>
    <col min="18" max="18" width="1.5546875" style="63" customWidth="1"/>
    <col min="19" max="19" width="13.33203125" style="63" customWidth="1"/>
    <col min="20" max="20" width="7.77734375" style="63" customWidth="1"/>
    <col min="21" max="21" width="15.21875" style="63" bestFit="1" customWidth="1"/>
    <col min="22" max="22" width="11.109375" style="63" customWidth="1"/>
    <col min="23" max="27" width="12" style="63" hidden="1" customWidth="1"/>
    <col min="28" max="28" width="8.88671875" style="63" customWidth="1"/>
    <col min="29" max="16384" width="8.88671875" style="63"/>
  </cols>
  <sheetData>
    <row r="1" spans="1:30" s="1143" customFormat="1" ht="36" customHeight="1">
      <c r="A1" s="2084" t="s">
        <v>109</v>
      </c>
      <c r="B1" s="2084"/>
      <c r="C1" s="2084"/>
      <c r="D1" s="2084"/>
      <c r="E1" s="2084"/>
      <c r="F1" s="2084"/>
      <c r="G1" s="2084"/>
      <c r="H1" s="2084"/>
      <c r="I1" s="2084"/>
      <c r="J1" s="2084"/>
      <c r="K1" s="2084"/>
      <c r="L1" s="2084"/>
      <c r="M1" s="2084"/>
      <c r="N1" s="2084"/>
      <c r="O1" s="2084"/>
      <c r="P1" s="2084"/>
      <c r="Q1" s="2084"/>
      <c r="R1" s="1142"/>
      <c r="S1" s="1142"/>
      <c r="T1" s="1142"/>
      <c r="U1" s="1142"/>
      <c r="V1" s="1142"/>
      <c r="W1" s="1142"/>
      <c r="X1" s="1142"/>
      <c r="Y1" s="1142"/>
      <c r="Z1" s="1142"/>
      <c r="AA1" s="1142"/>
    </row>
    <row r="2" spans="1:30" ht="12" customHeight="1" thickBot="1">
      <c r="A2" s="250"/>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row>
    <row r="3" spans="1:30" s="252" customFormat="1" ht="17.25" customHeight="1">
      <c r="A3" s="2106"/>
      <c r="B3" s="2107"/>
      <c r="C3" s="2109">
        <v>2018</v>
      </c>
      <c r="D3" s="2110"/>
      <c r="E3" s="2110"/>
      <c r="F3" s="2110"/>
      <c r="G3" s="2110"/>
      <c r="H3" s="2110"/>
      <c r="I3" s="2110"/>
      <c r="J3" s="2110"/>
      <c r="K3" s="2110"/>
      <c r="L3" s="2110"/>
      <c r="M3" s="2110">
        <v>2017</v>
      </c>
      <c r="N3" s="2110"/>
      <c r="O3" s="2110"/>
      <c r="P3" s="2110"/>
      <c r="Q3" s="2111"/>
      <c r="W3" s="2092">
        <v>2011</v>
      </c>
      <c r="X3" s="2092"/>
      <c r="Y3" s="2092"/>
      <c r="Z3" s="2092"/>
      <c r="AA3" s="2093"/>
    </row>
    <row r="4" spans="1:30" ht="17.25" customHeight="1" thickBot="1">
      <c r="A4" s="2106"/>
      <c r="B4" s="2107"/>
      <c r="C4" s="2101" t="s">
        <v>3</v>
      </c>
      <c r="D4" s="2102"/>
      <c r="E4" s="2102"/>
      <c r="F4" s="2102"/>
      <c r="G4" s="2108"/>
      <c r="H4" s="2101" t="s">
        <v>4</v>
      </c>
      <c r="I4" s="2102"/>
      <c r="J4" s="2102"/>
      <c r="K4" s="2102"/>
      <c r="L4" s="2108"/>
      <c r="M4" s="2101" t="s">
        <v>1</v>
      </c>
      <c r="N4" s="2102"/>
      <c r="O4" s="2102"/>
      <c r="P4" s="2102"/>
      <c r="Q4" s="2108"/>
      <c r="W4" s="2094" t="s">
        <v>1</v>
      </c>
      <c r="X4" s="2095"/>
      <c r="Y4" s="2095"/>
      <c r="Z4" s="2095"/>
      <c r="AA4" s="2096"/>
    </row>
    <row r="5" spans="1:30" ht="72" customHeight="1" thickBot="1">
      <c r="A5" s="2097" t="s">
        <v>128</v>
      </c>
      <c r="B5" s="2098"/>
      <c r="C5" s="1144" t="s">
        <v>740</v>
      </c>
      <c r="D5" s="1145" t="s">
        <v>739</v>
      </c>
      <c r="E5" s="1146" t="s">
        <v>102</v>
      </c>
      <c r="F5" s="1147" t="s">
        <v>103</v>
      </c>
      <c r="G5" s="1148" t="s">
        <v>104</v>
      </c>
      <c r="H5" s="1144" t="s">
        <v>740</v>
      </c>
      <c r="I5" s="1145" t="s">
        <v>739</v>
      </c>
      <c r="J5" s="1146" t="s">
        <v>102</v>
      </c>
      <c r="K5" s="1147" t="s">
        <v>103</v>
      </c>
      <c r="L5" s="1148" t="s">
        <v>104</v>
      </c>
      <c r="M5" s="1144" t="s">
        <v>740</v>
      </c>
      <c r="N5" s="1145" t="s">
        <v>739</v>
      </c>
      <c r="O5" s="1146" t="s">
        <v>102</v>
      </c>
      <c r="P5" s="1147" t="s">
        <v>103</v>
      </c>
      <c r="Q5" s="1148" t="s">
        <v>104</v>
      </c>
      <c r="W5" s="444" t="s">
        <v>101</v>
      </c>
      <c r="X5" s="445" t="s">
        <v>499</v>
      </c>
      <c r="Y5" s="444" t="s">
        <v>102</v>
      </c>
      <c r="Z5" s="445" t="s">
        <v>103</v>
      </c>
      <c r="AA5" s="446" t="s">
        <v>104</v>
      </c>
    </row>
    <row r="6" spans="1:30" ht="17.25" customHeight="1">
      <c r="A6" s="447" t="s">
        <v>99</v>
      </c>
      <c r="B6" s="447"/>
      <c r="C6" s="448"/>
      <c r="D6" s="421"/>
      <c r="E6" s="449"/>
      <c r="F6" s="421"/>
      <c r="G6" s="450"/>
      <c r="H6" s="448"/>
      <c r="I6" s="421"/>
      <c r="J6" s="449"/>
      <c r="K6" s="421"/>
      <c r="L6" s="450"/>
      <c r="M6" s="448"/>
      <c r="N6" s="421"/>
      <c r="O6" s="449"/>
      <c r="P6" s="421"/>
      <c r="Q6" s="450"/>
      <c r="W6" s="451"/>
      <c r="X6" s="452"/>
      <c r="Y6" s="451"/>
      <c r="Z6" s="452"/>
      <c r="AA6" s="453"/>
    </row>
    <row r="7" spans="1:30" ht="17.25" customHeight="1">
      <c r="A7" s="454"/>
      <c r="B7" s="455" t="s">
        <v>105</v>
      </c>
      <c r="C7" s="790">
        <v>21313</v>
      </c>
      <c r="D7" s="785">
        <v>0</v>
      </c>
      <c r="E7" s="785">
        <v>0</v>
      </c>
      <c r="F7" s="785">
        <v>1204</v>
      </c>
      <c r="G7" s="792">
        <v>0</v>
      </c>
      <c r="H7" s="790">
        <v>21372</v>
      </c>
      <c r="I7" s="785">
        <v>0</v>
      </c>
      <c r="J7" s="785">
        <v>0</v>
      </c>
      <c r="K7" s="785">
        <v>1828</v>
      </c>
      <c r="L7" s="792">
        <v>0</v>
      </c>
      <c r="M7" s="790">
        <v>20962</v>
      </c>
      <c r="N7" s="785">
        <v>0</v>
      </c>
      <c r="O7" s="785">
        <v>0</v>
      </c>
      <c r="P7" s="785">
        <v>1930</v>
      </c>
      <c r="Q7" s="792">
        <v>0</v>
      </c>
      <c r="W7" s="456">
        <v>8318</v>
      </c>
      <c r="X7" s="404">
        <v>0</v>
      </c>
      <c r="Y7" s="404">
        <v>0</v>
      </c>
      <c r="Z7" s="404">
        <v>1272</v>
      </c>
      <c r="AA7" s="404">
        <v>0</v>
      </c>
      <c r="AB7" s="59"/>
      <c r="AC7" s="59"/>
      <c r="AD7" s="59"/>
    </row>
    <row r="8" spans="1:30" ht="17.25" customHeight="1">
      <c r="A8" s="457"/>
      <c r="B8" s="458" t="s">
        <v>129</v>
      </c>
      <c r="C8" s="815">
        <v>1389</v>
      </c>
      <c r="D8" s="816">
        <v>10</v>
      </c>
      <c r="E8" s="816">
        <v>13</v>
      </c>
      <c r="F8" s="816">
        <v>0</v>
      </c>
      <c r="G8" s="793">
        <v>0</v>
      </c>
      <c r="H8" s="815">
        <v>1389</v>
      </c>
      <c r="I8" s="816">
        <v>9</v>
      </c>
      <c r="J8" s="816">
        <v>12</v>
      </c>
      <c r="K8" s="816">
        <v>0</v>
      </c>
      <c r="L8" s="793">
        <v>0</v>
      </c>
      <c r="M8" s="815">
        <v>1389</v>
      </c>
      <c r="N8" s="816">
        <v>9</v>
      </c>
      <c r="O8" s="816">
        <v>12</v>
      </c>
      <c r="P8" s="816">
        <v>0</v>
      </c>
      <c r="Q8" s="793">
        <v>0</v>
      </c>
      <c r="W8" s="460">
        <v>1360</v>
      </c>
      <c r="X8" s="459">
        <v>8</v>
      </c>
      <c r="Y8" s="459">
        <v>65</v>
      </c>
      <c r="Z8" s="459">
        <v>0</v>
      </c>
      <c r="AA8" s="459">
        <v>0</v>
      </c>
      <c r="AB8" s="59"/>
      <c r="AC8" s="59"/>
      <c r="AD8" s="59"/>
    </row>
    <row r="9" spans="1:30" ht="17.25" customHeight="1">
      <c r="A9" s="434" t="s">
        <v>5</v>
      </c>
      <c r="B9" s="461"/>
      <c r="C9" s="817">
        <v>22702</v>
      </c>
      <c r="D9" s="805">
        <v>10</v>
      </c>
      <c r="E9" s="818">
        <v>13</v>
      </c>
      <c r="F9" s="805">
        <v>1204</v>
      </c>
      <c r="G9" s="819">
        <v>0</v>
      </c>
      <c r="H9" s="817">
        <v>22761</v>
      </c>
      <c r="I9" s="805">
        <v>9</v>
      </c>
      <c r="J9" s="818">
        <v>12</v>
      </c>
      <c r="K9" s="805">
        <v>1828</v>
      </c>
      <c r="L9" s="819">
        <v>0</v>
      </c>
      <c r="M9" s="817">
        <v>22351</v>
      </c>
      <c r="N9" s="805">
        <v>9</v>
      </c>
      <c r="O9" s="818">
        <v>12</v>
      </c>
      <c r="P9" s="805">
        <v>1930</v>
      </c>
      <c r="Q9" s="819">
        <v>0</v>
      </c>
      <c r="W9" s="462">
        <f>SUM(W7:W8)</f>
        <v>9678</v>
      </c>
      <c r="X9" s="435">
        <f>SUM(X7:X8)</f>
        <v>8</v>
      </c>
      <c r="Y9" s="462">
        <f>SUM(Y7:Y8)</f>
        <v>65</v>
      </c>
      <c r="Z9" s="435">
        <f>SUM(Z7:Z8)</f>
        <v>1272</v>
      </c>
      <c r="AA9" s="463">
        <f>SUM(AA7:AA8)</f>
        <v>0</v>
      </c>
      <c r="AB9" s="59"/>
      <c r="AC9" s="59"/>
      <c r="AD9" s="59"/>
    </row>
    <row r="10" spans="1:30" ht="17.25" customHeight="1">
      <c r="A10" s="464"/>
      <c r="B10" s="465"/>
      <c r="C10" s="820"/>
      <c r="D10" s="821"/>
      <c r="E10" s="822"/>
      <c r="F10" s="821"/>
      <c r="G10" s="823"/>
      <c r="H10" s="820"/>
      <c r="I10" s="821"/>
      <c r="J10" s="822"/>
      <c r="K10" s="821"/>
      <c r="L10" s="823"/>
      <c r="M10" s="820"/>
      <c r="N10" s="821"/>
      <c r="O10" s="822"/>
      <c r="P10" s="821"/>
      <c r="Q10" s="823"/>
      <c r="W10" s="462"/>
      <c r="X10" s="435"/>
      <c r="Y10" s="462"/>
      <c r="Z10" s="435"/>
      <c r="AA10" s="463"/>
      <c r="AB10" s="59"/>
      <c r="AC10" s="59"/>
      <c r="AD10" s="59"/>
    </row>
    <row r="11" spans="1:30" ht="17.25" customHeight="1">
      <c r="A11" s="447" t="s">
        <v>106</v>
      </c>
      <c r="B11" s="447"/>
      <c r="C11" s="824"/>
      <c r="D11" s="825"/>
      <c r="E11" s="826"/>
      <c r="F11" s="825"/>
      <c r="G11" s="827"/>
      <c r="H11" s="824"/>
      <c r="I11" s="825"/>
      <c r="J11" s="826"/>
      <c r="K11" s="825"/>
      <c r="L11" s="827"/>
      <c r="M11" s="824"/>
      <c r="N11" s="825"/>
      <c r="O11" s="826"/>
      <c r="P11" s="825"/>
      <c r="Q11" s="827"/>
      <c r="W11" s="469" t="s">
        <v>101</v>
      </c>
      <c r="X11" s="470" t="s">
        <v>499</v>
      </c>
      <c r="Y11" s="469" t="s">
        <v>102</v>
      </c>
      <c r="Z11" s="470" t="s">
        <v>103</v>
      </c>
      <c r="AA11" s="471" t="s">
        <v>104</v>
      </c>
      <c r="AB11" s="59"/>
      <c r="AC11" s="59"/>
      <c r="AD11" s="59"/>
    </row>
    <row r="12" spans="1:30" ht="17.25" customHeight="1" thickBot="1">
      <c r="A12" s="1232"/>
      <c r="B12" s="1231" t="s">
        <v>105</v>
      </c>
      <c r="C12" s="828">
        <v>5265</v>
      </c>
      <c r="D12" s="829">
        <v>0</v>
      </c>
      <c r="E12" s="829">
        <v>0</v>
      </c>
      <c r="F12" s="829">
        <v>189</v>
      </c>
      <c r="G12" s="830">
        <v>228</v>
      </c>
      <c r="H12" s="828">
        <v>5198</v>
      </c>
      <c r="I12" s="829">
        <v>0</v>
      </c>
      <c r="J12" s="829">
        <v>0</v>
      </c>
      <c r="K12" s="829">
        <v>148</v>
      </c>
      <c r="L12" s="830">
        <v>207</v>
      </c>
      <c r="M12" s="828">
        <v>5475</v>
      </c>
      <c r="N12" s="829">
        <v>0</v>
      </c>
      <c r="O12" s="829">
        <v>0</v>
      </c>
      <c r="P12" s="829">
        <v>155</v>
      </c>
      <c r="Q12" s="830">
        <v>153</v>
      </c>
      <c r="W12" s="463">
        <v>219</v>
      </c>
      <c r="X12" s="435">
        <v>0</v>
      </c>
      <c r="Y12" s="435">
        <v>0</v>
      </c>
      <c r="Z12" s="435">
        <v>0</v>
      </c>
      <c r="AA12" s="435">
        <v>8</v>
      </c>
      <c r="AB12" s="59"/>
      <c r="AC12" s="59"/>
      <c r="AD12" s="59"/>
    </row>
    <row r="13" spans="1:30" ht="17.25" customHeight="1" thickBot="1"/>
    <row r="14" spans="1:30" ht="17.25" customHeight="1">
      <c r="C14" s="2109">
        <v>2017</v>
      </c>
      <c r="D14" s="2110"/>
      <c r="E14" s="2110"/>
      <c r="F14" s="2110"/>
      <c r="G14" s="2110"/>
      <c r="H14" s="2110"/>
      <c r="I14" s="2110"/>
      <c r="J14" s="2110"/>
      <c r="K14" s="2110"/>
      <c r="L14" s="2110"/>
      <c r="M14" s="2110"/>
      <c r="N14" s="2110"/>
      <c r="O14" s="2110"/>
      <c r="P14" s="2110"/>
      <c r="Q14" s="2111"/>
    </row>
    <row r="15" spans="1:30" ht="17.25" customHeight="1" thickBot="1">
      <c r="A15" s="2106"/>
      <c r="B15" s="2107"/>
      <c r="C15" s="2101" t="s">
        <v>2</v>
      </c>
      <c r="D15" s="2102"/>
      <c r="E15" s="2102"/>
      <c r="F15" s="2102"/>
      <c r="G15" s="2108"/>
      <c r="H15" s="2150" t="s">
        <v>3</v>
      </c>
      <c r="I15" s="2151"/>
      <c r="J15" s="2151"/>
      <c r="K15" s="2151"/>
      <c r="L15" s="2152"/>
      <c r="M15" s="2150" t="s">
        <v>4</v>
      </c>
      <c r="N15" s="2151"/>
      <c r="O15" s="2151"/>
      <c r="P15" s="2151"/>
      <c r="Q15" s="2152"/>
    </row>
    <row r="16" spans="1:30" ht="72" customHeight="1" thickBot="1">
      <c r="A16" s="2097" t="s">
        <v>128</v>
      </c>
      <c r="B16" s="2098"/>
      <c r="C16" s="1144" t="s">
        <v>740</v>
      </c>
      <c r="D16" s="1145" t="s">
        <v>739</v>
      </c>
      <c r="E16" s="1146" t="s">
        <v>102</v>
      </c>
      <c r="F16" s="1147" t="s">
        <v>103</v>
      </c>
      <c r="G16" s="1148" t="s">
        <v>104</v>
      </c>
      <c r="H16" s="1144" t="s">
        <v>740</v>
      </c>
      <c r="I16" s="1145" t="s">
        <v>739</v>
      </c>
      <c r="J16" s="1146" t="s">
        <v>102</v>
      </c>
      <c r="K16" s="1147" t="s">
        <v>103</v>
      </c>
      <c r="L16" s="1148" t="s">
        <v>104</v>
      </c>
      <c r="M16" s="1144" t="s">
        <v>740</v>
      </c>
      <c r="N16" s="1145" t="s">
        <v>739</v>
      </c>
      <c r="O16" s="1146" t="s">
        <v>102</v>
      </c>
      <c r="P16" s="1147" t="s">
        <v>103</v>
      </c>
      <c r="Q16" s="1148" t="s">
        <v>104</v>
      </c>
    </row>
    <row r="17" spans="1:17" ht="17.25" customHeight="1">
      <c r="A17" s="447" t="s">
        <v>99</v>
      </c>
      <c r="B17" s="447"/>
      <c r="C17" s="448"/>
      <c r="D17" s="421"/>
      <c r="E17" s="449"/>
      <c r="F17" s="421"/>
      <c r="G17" s="450"/>
      <c r="H17" s="448"/>
      <c r="I17" s="421"/>
      <c r="J17" s="449"/>
      <c r="K17" s="421"/>
      <c r="L17" s="450"/>
      <c r="M17" s="466"/>
      <c r="N17" s="467"/>
      <c r="O17" s="468"/>
      <c r="P17" s="467"/>
      <c r="Q17" s="472"/>
    </row>
    <row r="18" spans="1:17" ht="17.25" customHeight="1">
      <c r="A18" s="454"/>
      <c r="B18" s="455" t="s">
        <v>105</v>
      </c>
      <c r="C18" s="790">
        <v>20684</v>
      </c>
      <c r="D18" s="785">
        <v>0</v>
      </c>
      <c r="E18" s="785">
        <v>0</v>
      </c>
      <c r="F18" s="785">
        <v>1051</v>
      </c>
      <c r="G18" s="792">
        <v>0</v>
      </c>
      <c r="H18" s="790">
        <v>21640</v>
      </c>
      <c r="I18" s="785">
        <v>0</v>
      </c>
      <c r="J18" s="785">
        <v>0</v>
      </c>
      <c r="K18" s="785">
        <v>1805</v>
      </c>
      <c r="L18" s="792">
        <v>0</v>
      </c>
      <c r="M18" s="790">
        <v>21093</v>
      </c>
      <c r="N18" s="785">
        <v>0</v>
      </c>
      <c r="O18" s="785">
        <v>0</v>
      </c>
      <c r="P18" s="785">
        <v>3749</v>
      </c>
      <c r="Q18" s="792">
        <v>0</v>
      </c>
    </row>
    <row r="19" spans="1:17" ht="17.25" customHeight="1">
      <c r="A19" s="457"/>
      <c r="B19" s="458" t="s">
        <v>129</v>
      </c>
      <c r="C19" s="815">
        <v>1389</v>
      </c>
      <c r="D19" s="816">
        <v>9</v>
      </c>
      <c r="E19" s="816">
        <v>13</v>
      </c>
      <c r="F19" s="816">
        <v>0</v>
      </c>
      <c r="G19" s="793">
        <v>0</v>
      </c>
      <c r="H19" s="815">
        <v>1389</v>
      </c>
      <c r="I19" s="816">
        <v>9</v>
      </c>
      <c r="J19" s="816">
        <v>13</v>
      </c>
      <c r="K19" s="816">
        <v>0</v>
      </c>
      <c r="L19" s="793">
        <v>0</v>
      </c>
      <c r="M19" s="815">
        <v>1389</v>
      </c>
      <c r="N19" s="816">
        <v>8</v>
      </c>
      <c r="O19" s="816">
        <v>12</v>
      </c>
      <c r="P19" s="816">
        <v>461</v>
      </c>
      <c r="Q19" s="793">
        <v>0</v>
      </c>
    </row>
    <row r="20" spans="1:17" ht="17.25" customHeight="1">
      <c r="A20" s="434" t="s">
        <v>5</v>
      </c>
      <c r="B20" s="461"/>
      <c r="C20" s="817">
        <v>22073</v>
      </c>
      <c r="D20" s="805">
        <v>9</v>
      </c>
      <c r="E20" s="818">
        <v>13</v>
      </c>
      <c r="F20" s="805">
        <v>1051</v>
      </c>
      <c r="G20" s="819">
        <v>0</v>
      </c>
      <c r="H20" s="817">
        <v>23029</v>
      </c>
      <c r="I20" s="805">
        <v>9</v>
      </c>
      <c r="J20" s="818">
        <v>13</v>
      </c>
      <c r="K20" s="805">
        <v>1805</v>
      </c>
      <c r="L20" s="819">
        <v>0</v>
      </c>
      <c r="M20" s="817">
        <v>22482</v>
      </c>
      <c r="N20" s="805">
        <v>8</v>
      </c>
      <c r="O20" s="818">
        <v>12</v>
      </c>
      <c r="P20" s="805">
        <v>4210</v>
      </c>
      <c r="Q20" s="819">
        <v>0</v>
      </c>
    </row>
    <row r="21" spans="1:17" ht="17.25" customHeight="1">
      <c r="A21" s="464"/>
      <c r="B21" s="465"/>
      <c r="C21" s="820"/>
      <c r="D21" s="821"/>
      <c r="E21" s="822"/>
      <c r="F21" s="821"/>
      <c r="G21" s="823"/>
      <c r="H21" s="820"/>
      <c r="I21" s="821"/>
      <c r="J21" s="822"/>
      <c r="K21" s="821"/>
      <c r="L21" s="823"/>
      <c r="M21" s="820"/>
      <c r="N21" s="821"/>
      <c r="O21" s="822"/>
      <c r="P21" s="821"/>
      <c r="Q21" s="823"/>
    </row>
    <row r="22" spans="1:17" ht="17.25" customHeight="1">
      <c r="A22" s="447" t="s">
        <v>106</v>
      </c>
      <c r="B22" s="447"/>
      <c r="C22" s="824"/>
      <c r="D22" s="825"/>
      <c r="E22" s="826"/>
      <c r="F22" s="825"/>
      <c r="G22" s="827"/>
      <c r="H22" s="824"/>
      <c r="I22" s="825"/>
      <c r="J22" s="826"/>
      <c r="K22" s="825"/>
      <c r="L22" s="827"/>
      <c r="M22" s="824"/>
      <c r="N22" s="825"/>
      <c r="O22" s="826"/>
      <c r="P22" s="825"/>
      <c r="Q22" s="827"/>
    </row>
    <row r="23" spans="1:17" ht="17.25" customHeight="1" thickBot="1">
      <c r="A23" s="1232"/>
      <c r="B23" s="1231" t="s">
        <v>105</v>
      </c>
      <c r="C23" s="828">
        <v>5652</v>
      </c>
      <c r="D23" s="829">
        <v>0</v>
      </c>
      <c r="E23" s="829">
        <v>0</v>
      </c>
      <c r="F23" s="829">
        <v>107</v>
      </c>
      <c r="G23" s="830">
        <v>374</v>
      </c>
      <c r="H23" s="828">
        <v>5844</v>
      </c>
      <c r="I23" s="829">
        <v>0</v>
      </c>
      <c r="J23" s="829">
        <v>0</v>
      </c>
      <c r="K23" s="829">
        <v>118</v>
      </c>
      <c r="L23" s="830">
        <v>151</v>
      </c>
      <c r="M23" s="828">
        <v>5850</v>
      </c>
      <c r="N23" s="829">
        <v>0</v>
      </c>
      <c r="O23" s="829">
        <v>0</v>
      </c>
      <c r="P23" s="829">
        <v>383</v>
      </c>
      <c r="Q23" s="830">
        <v>282</v>
      </c>
    </row>
    <row r="24" spans="1:17" ht="17.25" customHeight="1"/>
    <row r="25" spans="1:17" ht="17.25" customHeight="1">
      <c r="A25" s="2153" t="s">
        <v>648</v>
      </c>
      <c r="B25" s="2153"/>
      <c r="C25" s="2153"/>
      <c r="D25" s="2153"/>
      <c r="E25" s="2153"/>
      <c r="F25" s="2153"/>
      <c r="G25" s="2153"/>
      <c r="H25" s="2153"/>
      <c r="I25" s="2153"/>
      <c r="J25" s="2153"/>
      <c r="K25" s="2153"/>
      <c r="L25" s="2153"/>
      <c r="M25" s="2153"/>
      <c r="N25" s="2153"/>
      <c r="O25" s="2153"/>
      <c r="P25" s="2153"/>
      <c r="Q25" s="2153"/>
    </row>
    <row r="26" spans="1:17" ht="17.25" customHeight="1">
      <c r="A26" s="1246" t="s">
        <v>741</v>
      </c>
      <c r="B26" s="1246"/>
      <c r="C26" s="1246"/>
      <c r="D26" s="1246"/>
      <c r="E26" s="1246"/>
      <c r="F26" s="1246"/>
      <c r="G26" s="1246"/>
      <c r="H26" s="1246"/>
      <c r="I26" s="1246"/>
      <c r="J26" s="1246"/>
      <c r="K26" s="1246"/>
      <c r="L26" s="1246"/>
      <c r="M26" s="1246"/>
      <c r="N26" s="1246"/>
      <c r="O26" s="1246"/>
      <c r="P26" s="1246"/>
      <c r="Q26" s="1246"/>
    </row>
    <row r="27" spans="1:17" ht="17.25" customHeight="1">
      <c r="A27" s="1246" t="s">
        <v>742</v>
      </c>
      <c r="B27" s="1246"/>
      <c r="C27" s="1246"/>
      <c r="D27" s="1246"/>
      <c r="E27" s="1246"/>
      <c r="F27" s="1246"/>
      <c r="G27" s="1246"/>
      <c r="H27" s="1246"/>
      <c r="I27" s="1246"/>
      <c r="J27" s="1246"/>
      <c r="K27" s="1246"/>
      <c r="L27" s="1246"/>
      <c r="M27" s="1246"/>
      <c r="N27" s="1246"/>
      <c r="O27" s="1246"/>
      <c r="P27" s="1246"/>
      <c r="Q27" s="1246"/>
    </row>
    <row r="28" spans="1:17" ht="17.25" customHeight="1">
      <c r="A28" s="1149"/>
      <c r="B28" s="1149"/>
      <c r="C28" s="1149"/>
      <c r="D28" s="1149"/>
      <c r="E28" s="1149"/>
      <c r="F28" s="1149"/>
      <c r="G28" s="1149"/>
      <c r="H28" s="1149"/>
      <c r="I28" s="1149"/>
      <c r="J28" s="1149"/>
      <c r="K28" s="1149"/>
      <c r="L28" s="1149"/>
      <c r="M28" s="1149"/>
      <c r="N28" s="1149"/>
      <c r="O28" s="1149"/>
      <c r="P28" s="1149"/>
      <c r="Q28" s="1149"/>
    </row>
    <row r="29" spans="1:17" ht="17.25" customHeight="1">
      <c r="A29" s="1149"/>
      <c r="B29" s="1149"/>
      <c r="C29" s="1149"/>
      <c r="D29" s="1149"/>
      <c r="E29" s="1149"/>
      <c r="F29" s="1149"/>
      <c r="G29" s="1149"/>
      <c r="H29" s="1149"/>
      <c r="I29" s="1149"/>
      <c r="J29" s="1149"/>
      <c r="K29" s="1149"/>
      <c r="L29" s="1149"/>
      <c r="M29" s="1149"/>
      <c r="N29" s="1149"/>
      <c r="O29" s="1149"/>
      <c r="P29" s="1149"/>
      <c r="Q29" s="1149"/>
    </row>
  </sheetData>
  <customSheetViews>
    <customSheetView guid="{8A450B70-B9B2-45BD-9C86-916B7D35EE29}" scale="50" showPageBreaks="1" zeroValues="0" printArea="1" hiddenColumns="1" view="pageBreakPreview">
      <selection activeCell="K21" sqref="K21"/>
      <pageMargins left="0.31496062992125984" right="0.31496062992125984" top="0.39370078740157483" bottom="0.39370078740157483" header="0.19685039370078741" footer="0.19685039370078741"/>
      <printOptions horizontalCentered="1"/>
      <pageSetup scale="51" orientation="landscape" r:id="rId1"/>
      <headerFooter scaleWithDoc="0" alignWithMargins="0">
        <oddFooter>&amp;L&amp;"MetaBookLF-Roman,Italique"&amp;10National Bank of Canada - Supplementary Regulatory Capital Disclosure&amp;R&amp;"MetaBookLF-Roman,Italique"&amp;10page 25</oddFooter>
      </headerFooter>
    </customSheetView>
  </customSheetViews>
  <mergeCells count="18">
    <mergeCell ref="A1:Q1"/>
    <mergeCell ref="A15:B15"/>
    <mergeCell ref="A25:Q25"/>
    <mergeCell ref="A4:B4"/>
    <mergeCell ref="A3:B3"/>
    <mergeCell ref="A16:B16"/>
    <mergeCell ref="A5:B5"/>
    <mergeCell ref="M3:Q3"/>
    <mergeCell ref="C3:L3"/>
    <mergeCell ref="C14:Q14"/>
    <mergeCell ref="W3:AA3"/>
    <mergeCell ref="C4:G4"/>
    <mergeCell ref="H4:L4"/>
    <mergeCell ref="M4:Q4"/>
    <mergeCell ref="C15:G15"/>
    <mergeCell ref="W4:AA4"/>
    <mergeCell ref="H15:L15"/>
    <mergeCell ref="M15:Q15"/>
  </mergeCells>
  <printOptions horizontalCentered="1"/>
  <pageMargins left="0.31496062992125984" right="0.31496062992125984" top="0.39370078740157483" bottom="0.39370078740157483" header="0.19685039370078741" footer="0.19685039370078741"/>
  <pageSetup scale="5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8482" r:id="rId5">
          <objectPr defaultSize="0" autoPict="0" r:id="rId6">
            <anchor moveWithCells="1">
              <from>
                <xdr:col>0</xdr:col>
                <xdr:colOff>76200</xdr:colOff>
                <xdr:row>0</xdr:row>
                <xdr:rowOff>114300</xdr:rowOff>
              </from>
              <to>
                <xdr:col>0</xdr:col>
                <xdr:colOff>371475</xdr:colOff>
                <xdr:row>2</xdr:row>
                <xdr:rowOff>114300</xdr:rowOff>
              </to>
            </anchor>
          </objectPr>
        </oleObject>
      </mc:Choice>
      <mc:Fallback>
        <oleObject progId="Word.Document.8" shapeId="148482"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0070C0"/>
    <pageSetUpPr fitToPage="1"/>
  </sheetPr>
  <dimension ref="A1:K47"/>
  <sheetViews>
    <sheetView showGridLines="0" zoomScale="75" zoomScaleNormal="75" zoomScaleSheetLayoutView="75" workbookViewId="0">
      <selection activeCell="D16" sqref="D16"/>
    </sheetView>
  </sheetViews>
  <sheetFormatPr defaultColWidth="8.88671875" defaultRowHeight="15"/>
  <cols>
    <col min="1" max="8" width="8.88671875" style="59"/>
    <col min="9" max="9" width="9.5546875" style="59" customWidth="1"/>
    <col min="10" max="10" width="25.88671875" style="59" customWidth="1"/>
    <col min="11" max="11" width="11.88671875" style="59" customWidth="1"/>
    <col min="12" max="16384" width="8.88671875" style="59"/>
  </cols>
  <sheetData>
    <row r="1" spans="1:11" ht="32.25" customHeight="1">
      <c r="A1" s="34" t="s">
        <v>23</v>
      </c>
      <c r="B1" s="34"/>
      <c r="C1" s="34"/>
      <c r="D1" s="34"/>
      <c r="E1" s="34"/>
      <c r="F1" s="34"/>
      <c r="G1" s="34"/>
      <c r="H1" s="34"/>
      <c r="I1" s="34"/>
      <c r="J1" s="34"/>
      <c r="K1" s="34"/>
    </row>
    <row r="2" spans="1:11" ht="12" customHeight="1">
      <c r="A2" s="60"/>
      <c r="B2" s="60"/>
      <c r="C2" s="60"/>
      <c r="D2" s="60"/>
      <c r="E2" s="60"/>
      <c r="F2" s="60"/>
      <c r="G2" s="60"/>
      <c r="H2" s="60"/>
      <c r="I2" s="60"/>
      <c r="J2" s="60"/>
      <c r="K2" s="60"/>
    </row>
    <row r="3" spans="1:11" ht="17.25" customHeight="1">
      <c r="A3" s="61"/>
      <c r="B3" s="61"/>
      <c r="C3" s="61"/>
      <c r="D3" s="61"/>
      <c r="E3" s="61"/>
      <c r="F3" s="61"/>
      <c r="G3" s="61"/>
      <c r="H3" s="61"/>
      <c r="I3" s="61"/>
      <c r="J3" s="61"/>
      <c r="K3" s="61"/>
    </row>
    <row r="4" spans="1:11" ht="17.25" customHeight="1">
      <c r="A4" s="77"/>
    </row>
    <row r="5" spans="1:11" ht="17.25" customHeight="1">
      <c r="A5" s="77" t="s">
        <v>525</v>
      </c>
    </row>
    <row r="6" spans="1:11" ht="17.25" customHeight="1">
      <c r="A6" s="59" t="s">
        <v>252</v>
      </c>
      <c r="K6" s="59" t="s">
        <v>524</v>
      </c>
    </row>
    <row r="7" spans="1:11" ht="17.25" customHeight="1">
      <c r="A7" s="59" t="s">
        <v>693</v>
      </c>
      <c r="K7" s="59" t="s">
        <v>418</v>
      </c>
    </row>
    <row r="8" spans="1:11" ht="17.25" customHeight="1">
      <c r="A8" s="59" t="s">
        <v>527</v>
      </c>
      <c r="K8" s="59" t="s">
        <v>446</v>
      </c>
    </row>
    <row r="9" spans="1:11" ht="17.25" customHeight="1">
      <c r="A9" s="59" t="s">
        <v>358</v>
      </c>
      <c r="K9" s="59" t="s">
        <v>447</v>
      </c>
    </row>
    <row r="10" spans="1:11" ht="17.25" customHeight="1">
      <c r="A10" s="59" t="s">
        <v>360</v>
      </c>
      <c r="K10" s="59" t="s">
        <v>359</v>
      </c>
    </row>
    <row r="11" spans="1:11" ht="17.25" customHeight="1">
      <c r="A11" s="59" t="s">
        <v>717</v>
      </c>
      <c r="K11" s="59" t="s">
        <v>14</v>
      </c>
    </row>
    <row r="12" spans="1:11" ht="17.25" customHeight="1">
      <c r="A12" s="59" t="s">
        <v>110</v>
      </c>
      <c r="K12" s="59" t="s">
        <v>28</v>
      </c>
    </row>
    <row r="13" spans="1:11" ht="17.25" customHeight="1">
      <c r="A13" s="59" t="s">
        <v>714</v>
      </c>
      <c r="K13" s="59" t="s">
        <v>699</v>
      </c>
    </row>
    <row r="14" spans="1:11" ht="17.25" customHeight="1">
      <c r="A14" s="59" t="s">
        <v>429</v>
      </c>
      <c r="K14" s="59" t="s">
        <v>700</v>
      </c>
    </row>
    <row r="15" spans="1:11" ht="17.25" customHeight="1">
      <c r="A15" s="59" t="s">
        <v>526</v>
      </c>
      <c r="K15" s="59" t="s">
        <v>701</v>
      </c>
    </row>
    <row r="16" spans="1:11" ht="17.25" customHeight="1">
      <c r="A16" s="59" t="s">
        <v>599</v>
      </c>
      <c r="K16" s="59" t="s">
        <v>448</v>
      </c>
    </row>
    <row r="17" spans="1:11" ht="17.25" customHeight="1">
      <c r="A17" s="59" t="s">
        <v>697</v>
      </c>
      <c r="K17" s="59" t="s">
        <v>449</v>
      </c>
    </row>
    <row r="18" spans="1:11" ht="17.25" customHeight="1">
      <c r="A18" s="59" t="s">
        <v>619</v>
      </c>
      <c r="K18" s="59" t="s">
        <v>328</v>
      </c>
    </row>
    <row r="19" spans="1:11" ht="17.25" customHeight="1">
      <c r="A19" s="59" t="s">
        <v>888</v>
      </c>
      <c r="K19" s="59" t="s">
        <v>361</v>
      </c>
    </row>
    <row r="20" spans="1:11" ht="17.25" customHeight="1">
      <c r="A20" s="59" t="s">
        <v>500</v>
      </c>
      <c r="K20" s="59" t="s">
        <v>362</v>
      </c>
    </row>
    <row r="21" spans="1:11" ht="17.25" customHeight="1">
      <c r="A21" s="59" t="s">
        <v>501</v>
      </c>
      <c r="K21" s="59" t="s">
        <v>363</v>
      </c>
    </row>
    <row r="22" spans="1:11" ht="17.25" customHeight="1">
      <c r="A22" s="59" t="s">
        <v>584</v>
      </c>
      <c r="K22" s="59" t="s">
        <v>364</v>
      </c>
    </row>
    <row r="23" spans="1:11" ht="17.25" customHeight="1">
      <c r="A23" s="59" t="s">
        <v>111</v>
      </c>
      <c r="K23" s="59" t="s">
        <v>352</v>
      </c>
    </row>
    <row r="24" spans="1:11" ht="17.25" customHeight="1">
      <c r="A24" s="59" t="s">
        <v>510</v>
      </c>
      <c r="K24" s="59" t="s">
        <v>112</v>
      </c>
    </row>
    <row r="25" spans="1:11" ht="17.25" customHeight="1">
      <c r="A25" s="59" t="s">
        <v>774</v>
      </c>
      <c r="K25" s="59" t="s">
        <v>113</v>
      </c>
    </row>
    <row r="26" spans="1:11" ht="17.25" customHeight="1">
      <c r="A26" s="59" t="s">
        <v>140</v>
      </c>
      <c r="K26" s="59" t="s">
        <v>522</v>
      </c>
    </row>
    <row r="27" spans="1:11" ht="17.25" customHeight="1">
      <c r="A27" s="59" t="s">
        <v>353</v>
      </c>
      <c r="K27" s="59" t="s">
        <v>600</v>
      </c>
    </row>
    <row r="28" spans="1:11" ht="17.25" customHeight="1">
      <c r="A28" s="59" t="s">
        <v>114</v>
      </c>
      <c r="K28" s="59" t="s">
        <v>698</v>
      </c>
    </row>
    <row r="29" spans="1:11" ht="17.25" customHeight="1">
      <c r="A29" s="59" t="s">
        <v>365</v>
      </c>
      <c r="K29" s="59" t="s">
        <v>773</v>
      </c>
    </row>
    <row r="30" spans="1:11" ht="17.25" customHeight="1"/>
    <row r="31" spans="1:11" ht="17.25" customHeight="1"/>
    <row r="32" spans="1:11" ht="17.25" customHeight="1"/>
    <row r="33" spans="1:11" ht="17.25" customHeight="1"/>
    <row r="34" spans="1:11" ht="17.25" customHeight="1"/>
    <row r="35" spans="1:11" ht="17.25" customHeight="1">
      <c r="B35" s="61"/>
      <c r="C35" s="61"/>
      <c r="D35" s="61"/>
      <c r="E35" s="61"/>
      <c r="F35" s="61"/>
      <c r="G35" s="61"/>
      <c r="H35" s="61"/>
      <c r="I35" s="61"/>
      <c r="J35" s="61"/>
      <c r="K35" s="61"/>
    </row>
    <row r="36" spans="1:11" ht="17.25" customHeight="1" thickBot="1">
      <c r="A36" s="80"/>
      <c r="B36" s="81"/>
      <c r="C36" s="81"/>
      <c r="D36" s="81"/>
      <c r="E36" s="81"/>
      <c r="F36" s="81"/>
      <c r="G36" s="81"/>
      <c r="H36" s="81"/>
      <c r="I36" s="81"/>
      <c r="J36" s="81"/>
      <c r="K36" s="81"/>
    </row>
    <row r="37" spans="1:11" ht="17.25" customHeight="1">
      <c r="A37" s="28" t="s">
        <v>22</v>
      </c>
      <c r="B37" s="28"/>
      <c r="C37" s="28"/>
      <c r="D37" s="28"/>
      <c r="E37" s="28"/>
      <c r="F37" s="28"/>
      <c r="G37" s="28"/>
      <c r="H37" s="28"/>
      <c r="I37" s="28"/>
      <c r="J37" s="28"/>
      <c r="K37" s="28"/>
    </row>
    <row r="38" spans="1:11" ht="17.25" customHeight="1"/>
    <row r="39" spans="1:11" ht="17.25" customHeight="1"/>
    <row r="40" spans="1:11" ht="17.25" customHeight="1"/>
    <row r="41" spans="1:11" ht="17.25" customHeight="1"/>
    <row r="42" spans="1:11" ht="17.25" customHeight="1"/>
    <row r="43" spans="1:11" ht="17.25" customHeight="1"/>
    <row r="44" spans="1:11" ht="17.25" customHeight="1"/>
    <row r="45" spans="1:11" ht="17.25" customHeight="1"/>
    <row r="46" spans="1:11" ht="17.25" customHeight="1"/>
    <row r="47" spans="1:11" ht="17.25" customHeight="1"/>
  </sheetData>
  <customSheetViews>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1"/>
      <headerFooter alignWithMargins="0"/>
    </customSheetView>
    <customSheetView guid="{8A450B70-B9B2-45BD-9C86-916B7D35EE29}" scale="75" showPageBreaks="1" showGridLines="0" fitToPage="1" printArea="1" view="pageBreakPreview">
      <selection activeCell="A24" sqref="A24"/>
      <pageMargins left="0.39370078740157483" right="0.39370078740157483" top="0.27559055118110237" bottom="0.31496062992125984" header="0.23622047244094491" footer="0"/>
      <printOptions horizontalCentered="1"/>
      <pageSetup scale="92" orientation="landscape" r:id="rId2"/>
      <headerFooter alignWithMargins="0"/>
    </customSheetView>
  </customSheetViews>
  <mergeCells count="2">
    <mergeCell ref="A1:K1"/>
    <mergeCell ref="A37:K37"/>
  </mergeCells>
  <phoneticPr fontId="14" type="noConversion"/>
  <printOptions horizontalCentered="1"/>
  <pageMargins left="0.31496062992125984" right="0.31496062992125984" top="0.39370078740157483" bottom="0.39370078740157483" header="0.23622047244094491" footer="0"/>
  <pageSetup scale="86" orientation="landscape" r:id="rId3"/>
  <headerFooter alignWithMargins="0"/>
  <drawing r:id="rId4"/>
  <legacyDrawing r:id="rId5"/>
  <oleObjects>
    <mc:AlternateContent xmlns:mc="http://schemas.openxmlformats.org/markup-compatibility/2006">
      <mc:Choice Requires="x14">
        <oleObject progId="Word.Document.8" shapeId="3092" r:id="rId6">
          <objectPr defaultSize="0" autoPict="0" r:id="rId7">
            <anchor moveWithCells="1">
              <from>
                <xdr:col>0</xdr:col>
                <xdr:colOff>76200</xdr:colOff>
                <xdr:row>0</xdr:row>
                <xdr:rowOff>104775</xdr:rowOff>
              </from>
              <to>
                <xdr:col>0</xdr:col>
                <xdr:colOff>371475</xdr:colOff>
                <xdr:row>2</xdr:row>
                <xdr:rowOff>152400</xdr:rowOff>
              </to>
            </anchor>
          </objectPr>
        </oleObject>
      </mc:Choice>
      <mc:Fallback>
        <oleObject progId="Word.Document.8" shapeId="3092" r:id="rId6"/>
      </mc:Fallback>
    </mc:AlternateContent>
  </oleObjec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3">
    <tabColor rgb="FF0070C0"/>
    <pageSetUpPr fitToPage="1"/>
  </sheetPr>
  <dimension ref="A1:C37"/>
  <sheetViews>
    <sheetView showGridLines="0" zoomScale="75" zoomScaleNormal="75" zoomScaleSheetLayoutView="85" workbookViewId="0">
      <selection activeCell="A16" sqref="A16"/>
    </sheetView>
  </sheetViews>
  <sheetFormatPr defaultColWidth="8.88671875" defaultRowHeight="15"/>
  <cols>
    <col min="1" max="1" width="26.21875" style="59" customWidth="1"/>
    <col min="2" max="2" width="124.21875" style="59" customWidth="1"/>
    <col min="3" max="3" width="2.6640625" style="59" customWidth="1"/>
    <col min="4" max="16384" width="8.88671875" style="59"/>
  </cols>
  <sheetData>
    <row r="1" spans="1:3" s="61" customFormat="1" ht="36" customHeight="1">
      <c r="A1" s="2155" t="s">
        <v>788</v>
      </c>
      <c r="B1" s="2155"/>
    </row>
    <row r="2" spans="1:3" s="1252" customFormat="1" ht="7.5" customHeight="1" thickBot="1">
      <c r="A2" s="1253"/>
      <c r="B2" s="1253"/>
      <c r="C2" s="61"/>
    </row>
    <row r="3" spans="1:3" ht="29.25" customHeight="1">
      <c r="A3" s="1150" t="s">
        <v>535</v>
      </c>
      <c r="B3" s="1153" t="s">
        <v>534</v>
      </c>
      <c r="C3" s="61"/>
    </row>
    <row r="4" spans="1:3" ht="19.5" customHeight="1">
      <c r="A4" s="1151" t="s">
        <v>454</v>
      </c>
      <c r="B4" s="1154" t="s">
        <v>455</v>
      </c>
      <c r="C4" s="61"/>
    </row>
    <row r="5" spans="1:3" ht="20.25" customHeight="1">
      <c r="A5" s="1151" t="s">
        <v>536</v>
      </c>
      <c r="B5" s="1155" t="s">
        <v>456</v>
      </c>
      <c r="C5" s="61"/>
    </row>
    <row r="6" spans="1:3" ht="26.25" customHeight="1">
      <c r="A6" s="1151" t="s">
        <v>457</v>
      </c>
      <c r="B6" s="1155" t="s">
        <v>603</v>
      </c>
      <c r="C6" s="61"/>
    </row>
    <row r="7" spans="1:3" ht="21" customHeight="1">
      <c r="A7" s="1151" t="s">
        <v>19</v>
      </c>
      <c r="B7" s="1154" t="s">
        <v>458</v>
      </c>
      <c r="C7" s="61"/>
    </row>
    <row r="8" spans="1:3" ht="61.5" customHeight="1">
      <c r="A8" s="1151" t="s">
        <v>537</v>
      </c>
      <c r="B8" s="1154" t="s">
        <v>460</v>
      </c>
      <c r="C8" s="61"/>
    </row>
    <row r="9" spans="1:3" ht="21" customHeight="1">
      <c r="A9" s="1151" t="s">
        <v>461</v>
      </c>
      <c r="B9" s="1154" t="s">
        <v>462</v>
      </c>
      <c r="C9" s="61"/>
    </row>
    <row r="10" spans="1:3" ht="21" customHeight="1">
      <c r="A10" s="1151" t="s">
        <v>463</v>
      </c>
      <c r="B10" s="1154" t="s">
        <v>464</v>
      </c>
      <c r="C10" s="61"/>
    </row>
    <row r="11" spans="1:3" ht="21" customHeight="1">
      <c r="A11" s="1151" t="s">
        <v>398</v>
      </c>
      <c r="B11" s="1154" t="s">
        <v>465</v>
      </c>
      <c r="C11" s="61"/>
    </row>
    <row r="12" spans="1:3" ht="27.75" customHeight="1">
      <c r="A12" s="1151" t="s">
        <v>703</v>
      </c>
      <c r="B12" s="1154" t="s">
        <v>709</v>
      </c>
      <c r="C12" s="61"/>
    </row>
    <row r="13" spans="1:3" ht="24" customHeight="1">
      <c r="A13" s="1151" t="s">
        <v>466</v>
      </c>
      <c r="B13" s="1154" t="s">
        <v>467</v>
      </c>
      <c r="C13" s="61"/>
    </row>
    <row r="14" spans="1:3" ht="29.25" customHeight="1">
      <c r="A14" s="1151" t="s">
        <v>440</v>
      </c>
      <c r="B14" s="1154" t="s">
        <v>468</v>
      </c>
      <c r="C14" s="61"/>
    </row>
    <row r="15" spans="1:3" ht="51" customHeight="1">
      <c r="A15" s="1151" t="s">
        <v>442</v>
      </c>
      <c r="B15" s="1154" t="s">
        <v>469</v>
      </c>
      <c r="C15" s="61"/>
    </row>
    <row r="16" spans="1:3" ht="30" customHeight="1">
      <c r="A16" s="1151" t="s">
        <v>470</v>
      </c>
      <c r="B16" s="1154" t="s">
        <v>471</v>
      </c>
      <c r="C16" s="61"/>
    </row>
    <row r="17" spans="1:3" ht="21" customHeight="1">
      <c r="A17" s="1151" t="s">
        <v>35</v>
      </c>
      <c r="B17" s="1154" t="s">
        <v>472</v>
      </c>
      <c r="C17" s="61"/>
    </row>
    <row r="18" spans="1:3" ht="32.25" customHeight="1">
      <c r="A18" s="1151" t="s">
        <v>473</v>
      </c>
      <c r="B18" s="1154" t="s">
        <v>474</v>
      </c>
      <c r="C18" s="61"/>
    </row>
    <row r="19" spans="1:3" ht="20.25" customHeight="1">
      <c r="A19" s="1151" t="s">
        <v>475</v>
      </c>
      <c r="B19" s="1154" t="s">
        <v>476</v>
      </c>
      <c r="C19" s="61"/>
    </row>
    <row r="20" spans="1:3" ht="21" customHeight="1">
      <c r="A20" s="1151" t="s">
        <v>477</v>
      </c>
      <c r="B20" s="1154" t="s">
        <v>478</v>
      </c>
      <c r="C20" s="61"/>
    </row>
    <row r="21" spans="1:3" ht="45.75" customHeight="1">
      <c r="A21" s="1151" t="s">
        <v>485</v>
      </c>
      <c r="B21" s="1154" t="s">
        <v>486</v>
      </c>
      <c r="C21" s="61"/>
    </row>
    <row r="22" spans="1:3" ht="21" customHeight="1">
      <c r="A22" s="1151" t="s">
        <v>479</v>
      </c>
      <c r="B22" s="1154" t="s">
        <v>480</v>
      </c>
      <c r="C22" s="61"/>
    </row>
    <row r="23" spans="1:3" ht="45" customHeight="1">
      <c r="A23" s="1151" t="s">
        <v>481</v>
      </c>
      <c r="B23" s="1154" t="s">
        <v>482</v>
      </c>
      <c r="C23" s="61"/>
    </row>
    <row r="24" spans="1:3" ht="20.25" customHeight="1">
      <c r="A24" s="1151" t="s">
        <v>483</v>
      </c>
      <c r="B24" s="1154" t="s">
        <v>484</v>
      </c>
      <c r="C24" s="61"/>
    </row>
    <row r="25" spans="1:3" ht="21" customHeight="1">
      <c r="A25" s="1151" t="s">
        <v>56</v>
      </c>
      <c r="B25" s="1154" t="s">
        <v>487</v>
      </c>
      <c r="C25" s="61"/>
    </row>
    <row r="26" spans="1:3" ht="21" customHeight="1">
      <c r="A26" s="1151" t="s">
        <v>488</v>
      </c>
      <c r="B26" s="1154" t="s">
        <v>453</v>
      </c>
      <c r="C26" s="61"/>
    </row>
    <row r="27" spans="1:3" ht="25.5" customHeight="1">
      <c r="A27" s="1151" t="s">
        <v>489</v>
      </c>
      <c r="B27" s="1154" t="s">
        <v>602</v>
      </c>
      <c r="C27" s="61"/>
    </row>
    <row r="28" spans="1:3" ht="21" customHeight="1">
      <c r="A28" s="1151" t="s">
        <v>490</v>
      </c>
      <c r="B28" s="1154" t="s">
        <v>491</v>
      </c>
      <c r="C28" s="61"/>
    </row>
    <row r="29" spans="1:3" ht="21" customHeight="1">
      <c r="A29" s="1151" t="s">
        <v>492</v>
      </c>
      <c r="B29" s="1154" t="s">
        <v>604</v>
      </c>
      <c r="C29" s="61"/>
    </row>
    <row r="30" spans="1:3" ht="21" customHeight="1" thickBot="1">
      <c r="A30" s="1152" t="s">
        <v>493</v>
      </c>
      <c r="B30" s="1156" t="s">
        <v>494</v>
      </c>
      <c r="C30" s="61"/>
    </row>
    <row r="31" spans="1:3" ht="14.25" customHeight="1">
      <c r="A31" s="61"/>
      <c r="B31" s="61"/>
      <c r="C31" s="61"/>
    </row>
    <row r="32" spans="1:3" ht="18" customHeight="1">
      <c r="A32" s="61"/>
      <c r="B32" s="61"/>
      <c r="C32" s="61"/>
    </row>
    <row r="33" spans="1:3" ht="18" customHeight="1">
      <c r="A33" s="61"/>
      <c r="B33" s="61"/>
      <c r="C33" s="61"/>
    </row>
    <row r="34" spans="1:3" ht="17.25" customHeight="1">
      <c r="A34" s="61"/>
      <c r="B34" s="61"/>
      <c r="C34" s="61"/>
    </row>
    <row r="35" spans="1:3" ht="18.75" customHeight="1">
      <c r="A35" s="62"/>
      <c r="B35" s="62"/>
      <c r="C35" s="62"/>
    </row>
    <row r="36" spans="1:3" ht="15.75" customHeight="1">
      <c r="A36" s="2154"/>
      <c r="B36" s="2154"/>
      <c r="C36" s="2154"/>
    </row>
    <row r="37" spans="1:3">
      <c r="A37" s="61"/>
      <c r="B37" s="61"/>
      <c r="C37" s="61"/>
    </row>
  </sheetData>
  <customSheetViews>
    <customSheetView guid="{8A450B70-B9B2-45BD-9C86-916B7D35EE29}" scale="75" showPageBreaks="1" showGridLines="0" fitToPage="1" printArea="1" view="pageBreakPreview">
      <selection activeCell="C19" sqref="C19"/>
      <pageMargins left="0.39370078740157483" right="0.39370078740157483" top="0.27559055118110237" bottom="0.39370078740157483" header="0.23622047244094491" footer="0"/>
      <printOptions horizontalCentered="1"/>
      <pageSetup scale="66" orientation="landscape" r:id="rId1"/>
      <headerFooter scaleWithDoc="0" alignWithMargins="0">
        <oddFooter>&amp;L&amp;"MetaBookLF-Roman,Italique"&amp;10National Bank of Canada - Supplementary Regulatory Capital Disclosure&amp;R&amp;"MetaBookLF-Roman,Italique"&amp;10page 26</oddFooter>
      </headerFooter>
    </customSheetView>
  </customSheetViews>
  <mergeCells count="2">
    <mergeCell ref="A36:C36"/>
    <mergeCell ref="A1:B1"/>
  </mergeCells>
  <printOptions horizontalCentered="1"/>
  <pageMargins left="0.31496062992125984" right="0.31496062992125984" top="0.39370078740157483" bottom="0.39370078740157483" header="0.19685039370078741" footer="0.19685039370078741"/>
  <pageSetup scale="68"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7058" r:id="rId5">
          <objectPr defaultSize="0" autoPict="0" r:id="rId6">
            <anchor moveWithCells="1">
              <from>
                <xdr:col>0</xdr:col>
                <xdr:colOff>76200</xdr:colOff>
                <xdr:row>0</xdr:row>
                <xdr:rowOff>104775</xdr:rowOff>
              </from>
              <to>
                <xdr:col>0</xdr:col>
                <xdr:colOff>371475</xdr:colOff>
                <xdr:row>2</xdr:row>
                <xdr:rowOff>152400</xdr:rowOff>
              </to>
            </anchor>
          </objectPr>
        </oleObject>
      </mc:Choice>
      <mc:Fallback>
        <oleObject progId="Word.Document.8" shapeId="557058"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4">
    <tabColor rgb="FF0070C0"/>
    <pageSetUpPr fitToPage="1"/>
  </sheetPr>
  <dimension ref="A1:Q78"/>
  <sheetViews>
    <sheetView showGridLines="0" defaultGridColor="0" topLeftCell="A2" colorId="22" zoomScale="75" zoomScaleNormal="75" zoomScaleSheetLayoutView="80" workbookViewId="0">
      <selection activeCell="D16" sqref="D16"/>
    </sheetView>
  </sheetViews>
  <sheetFormatPr defaultColWidth="12.109375" defaultRowHeight="15"/>
  <cols>
    <col min="1" max="1" width="5.5546875" style="82" customWidth="1"/>
    <col min="2" max="2" width="49.44140625" style="47" customWidth="1"/>
    <col min="3" max="3" width="45.77734375" style="47" customWidth="1"/>
    <col min="4" max="4" width="13.44140625" style="127" customWidth="1"/>
    <col min="5" max="6" width="11.77734375" style="127" hidden="1" customWidth="1"/>
    <col min="7" max="7" width="11.77734375" style="127" customWidth="1"/>
    <col min="8" max="12" width="11.77734375" style="47" customWidth="1"/>
    <col min="13" max="13" width="1.44140625" style="47" customWidth="1"/>
    <col min="14" max="251" width="8.88671875" style="47" customWidth="1"/>
    <col min="252" max="252" width="26.21875" style="47" customWidth="1"/>
    <col min="253" max="16384" width="12.109375" style="47"/>
  </cols>
  <sheetData>
    <row r="1" spans="1:15" ht="36" customHeight="1">
      <c r="A1" s="24" t="s">
        <v>779</v>
      </c>
      <c r="B1" s="24"/>
      <c r="C1" s="24"/>
      <c r="D1" s="24"/>
      <c r="E1" s="24"/>
      <c r="F1" s="24"/>
      <c r="G1" s="24"/>
      <c r="H1" s="24"/>
      <c r="I1" s="24"/>
      <c r="J1" s="24"/>
      <c r="K1" s="24"/>
      <c r="L1" s="24"/>
    </row>
    <row r="2" spans="1:15" ht="12" customHeight="1" thickBot="1">
      <c r="D2" s="47"/>
      <c r="E2" s="47"/>
      <c r="F2" s="47"/>
      <c r="G2" s="47"/>
    </row>
    <row r="3" spans="1:15" ht="17.25" customHeight="1">
      <c r="C3" s="127"/>
      <c r="D3" s="116"/>
      <c r="E3" s="22">
        <v>2018</v>
      </c>
      <c r="F3" s="20"/>
      <c r="G3" s="20"/>
      <c r="H3" s="26"/>
      <c r="I3" s="22">
        <v>2017</v>
      </c>
      <c r="J3" s="20"/>
      <c r="K3" s="20"/>
      <c r="L3" s="26"/>
    </row>
    <row r="4" spans="1:15" ht="17.25" customHeight="1" thickBot="1">
      <c r="C4" s="127"/>
      <c r="D4" s="1052"/>
      <c r="E4" s="910" t="s">
        <v>1</v>
      </c>
      <c r="F4" s="549" t="s">
        <v>2</v>
      </c>
      <c r="G4" s="549" t="s">
        <v>3</v>
      </c>
      <c r="H4" s="911" t="s">
        <v>4</v>
      </c>
      <c r="I4" s="843" t="s">
        <v>1</v>
      </c>
      <c r="J4" s="549" t="s">
        <v>2</v>
      </c>
      <c r="K4" s="1033" t="s">
        <v>3</v>
      </c>
      <c r="L4" s="911" t="s">
        <v>4</v>
      </c>
    </row>
    <row r="5" spans="1:15" ht="20.100000000000001" customHeight="1" thickBot="1">
      <c r="A5" s="1053" t="s">
        <v>127</v>
      </c>
      <c r="B5" s="83"/>
      <c r="C5" s="84"/>
      <c r="D5" s="85" t="s">
        <v>622</v>
      </c>
      <c r="E5" s="21" t="s">
        <v>379</v>
      </c>
      <c r="F5" s="18"/>
      <c r="G5" s="18"/>
      <c r="H5" s="18"/>
      <c r="I5" s="18"/>
      <c r="J5" s="18"/>
      <c r="K5" s="18"/>
      <c r="L5" s="17"/>
    </row>
    <row r="6" spans="1:15" ht="24" customHeight="1">
      <c r="A6" s="86"/>
      <c r="B6" s="1198" t="s">
        <v>146</v>
      </c>
      <c r="C6" s="1203"/>
      <c r="D6" s="1203"/>
      <c r="E6" s="1203"/>
      <c r="F6" s="1203"/>
      <c r="G6" s="1203"/>
      <c r="H6" s="1203"/>
      <c r="I6" s="1203"/>
      <c r="J6" s="1203"/>
      <c r="K6" s="1203"/>
      <c r="L6" s="1204"/>
    </row>
    <row r="7" spans="1:15" ht="20.100000000000001" customHeight="1">
      <c r="A7" s="139">
        <v>1</v>
      </c>
      <c r="B7" s="1056" t="s">
        <v>623</v>
      </c>
      <c r="C7" s="1057"/>
      <c r="D7" s="89" t="s">
        <v>193</v>
      </c>
      <c r="E7" s="1036"/>
      <c r="F7" s="1451"/>
      <c r="G7" s="1034">
        <v>2920</v>
      </c>
      <c r="H7" s="1035">
        <v>2913</v>
      </c>
      <c r="I7" s="1036">
        <v>2826</v>
      </c>
      <c r="J7" s="1451">
        <v>2874</v>
      </c>
      <c r="K7" s="1034">
        <v>2850</v>
      </c>
      <c r="L7" s="1035">
        <v>2820</v>
      </c>
    </row>
    <row r="8" spans="1:15" ht="17.25" customHeight="1">
      <c r="A8" s="142">
        <v>2</v>
      </c>
      <c r="B8" s="594" t="s">
        <v>40</v>
      </c>
      <c r="C8" s="1058"/>
      <c r="D8" s="89" t="s">
        <v>194</v>
      </c>
      <c r="E8" s="1039"/>
      <c r="F8" s="1452"/>
      <c r="G8" s="1037">
        <v>8018</v>
      </c>
      <c r="H8" s="1038">
        <v>7785</v>
      </c>
      <c r="I8" s="1039">
        <v>7706</v>
      </c>
      <c r="J8" s="1452">
        <v>7540</v>
      </c>
      <c r="K8" s="1037">
        <v>7164</v>
      </c>
      <c r="L8" s="1038">
        <v>7065</v>
      </c>
    </row>
    <row r="9" spans="1:15" ht="17.25" customHeight="1">
      <c r="A9" s="142">
        <v>3</v>
      </c>
      <c r="B9" s="594" t="s">
        <v>143</v>
      </c>
      <c r="C9" s="1058"/>
      <c r="D9" s="89" t="s">
        <v>195</v>
      </c>
      <c r="E9" s="1039"/>
      <c r="F9" s="1452"/>
      <c r="G9" s="1037">
        <v>139</v>
      </c>
      <c r="H9" s="1038">
        <v>110</v>
      </c>
      <c r="I9" s="1039">
        <v>168</v>
      </c>
      <c r="J9" s="1452">
        <v>122</v>
      </c>
      <c r="K9" s="1037">
        <v>221</v>
      </c>
      <c r="L9" s="1038">
        <v>173</v>
      </c>
    </row>
    <row r="10" spans="1:15" ht="18" hidden="1" customHeight="1">
      <c r="A10" s="142">
        <v>4</v>
      </c>
      <c r="B10" s="87" t="s">
        <v>212</v>
      </c>
      <c r="C10" s="88"/>
      <c r="D10" s="89"/>
      <c r="E10" s="1039"/>
      <c r="F10" s="1452"/>
      <c r="G10" s="1037">
        <v>0</v>
      </c>
      <c r="H10" s="1038">
        <v>0</v>
      </c>
      <c r="I10" s="1039"/>
      <c r="J10" s="1452">
        <v>0</v>
      </c>
      <c r="K10" s="1037"/>
      <c r="L10" s="1038">
        <v>0</v>
      </c>
    </row>
    <row r="11" spans="1:15" ht="18" customHeight="1">
      <c r="A11" s="148">
        <v>5</v>
      </c>
      <c r="B11" s="16" t="s">
        <v>213</v>
      </c>
      <c r="C11" s="15"/>
      <c r="D11" s="90" t="s">
        <v>196</v>
      </c>
      <c r="E11" s="1039"/>
      <c r="F11" s="1453"/>
      <c r="G11" s="1037">
        <v>10</v>
      </c>
      <c r="H11" s="1038">
        <v>8</v>
      </c>
      <c r="I11" s="1039">
        <v>8</v>
      </c>
      <c r="J11" s="1453">
        <v>7</v>
      </c>
      <c r="K11" s="1037">
        <v>7</v>
      </c>
      <c r="L11" s="1038">
        <v>7</v>
      </c>
    </row>
    <row r="12" spans="1:15" s="48" customFormat="1" ht="18" customHeight="1">
      <c r="A12" s="1283">
        <v>6</v>
      </c>
      <c r="B12" s="101" t="s">
        <v>147</v>
      </c>
      <c r="C12" s="102"/>
      <c r="D12" s="103"/>
      <c r="E12" s="1042">
        <f t="shared" ref="E12:F12" si="0">SUBTOTAL(9,E7:E11)</f>
        <v>0</v>
      </c>
      <c r="F12" s="1040">
        <f t="shared" si="0"/>
        <v>0</v>
      </c>
      <c r="G12" s="1040">
        <v>11087</v>
      </c>
      <c r="H12" s="1041">
        <v>10816</v>
      </c>
      <c r="I12" s="1042">
        <v>10708</v>
      </c>
      <c r="J12" s="1040">
        <v>10543</v>
      </c>
      <c r="K12" s="1040">
        <v>10242</v>
      </c>
      <c r="L12" s="1041">
        <v>10065</v>
      </c>
    </row>
    <row r="13" spans="1:15" ht="24" customHeight="1">
      <c r="A13" s="91"/>
      <c r="B13" s="1197" t="s">
        <v>254</v>
      </c>
      <c r="C13" s="1201"/>
      <c r="D13" s="1201"/>
      <c r="E13" s="1201"/>
      <c r="F13" s="1201"/>
      <c r="G13" s="1201"/>
      <c r="H13" s="1201"/>
      <c r="I13" s="1201"/>
      <c r="J13" s="1201"/>
      <c r="K13" s="1201"/>
      <c r="L13" s="1339"/>
    </row>
    <row r="14" spans="1:15" ht="17.25" hidden="1" customHeight="1">
      <c r="A14" s="557">
        <v>7</v>
      </c>
      <c r="B14" s="1054" t="s">
        <v>380</v>
      </c>
      <c r="C14" s="1055"/>
      <c r="D14" s="93"/>
      <c r="E14" s="1036">
        <v>0</v>
      </c>
      <c r="F14" s="1034">
        <v>0</v>
      </c>
      <c r="G14" s="1034">
        <v>0</v>
      </c>
      <c r="H14" s="1035">
        <v>0</v>
      </c>
      <c r="I14" s="1036">
        <v>0</v>
      </c>
      <c r="J14" s="1034">
        <v>0</v>
      </c>
      <c r="K14" s="1034">
        <v>0</v>
      </c>
      <c r="L14" s="1035">
        <v>0</v>
      </c>
    </row>
    <row r="15" spans="1:15" ht="17.25" customHeight="1">
      <c r="A15" s="144">
        <v>8</v>
      </c>
      <c r="B15" s="1059" t="s">
        <v>381</v>
      </c>
      <c r="C15" s="977"/>
      <c r="D15" s="93" t="s">
        <v>559</v>
      </c>
      <c r="E15" s="1039"/>
      <c r="F15" s="1452"/>
      <c r="G15" s="1037">
        <v>1671</v>
      </c>
      <c r="H15" s="1038">
        <v>1662</v>
      </c>
      <c r="I15" s="1039">
        <v>1668</v>
      </c>
      <c r="J15" s="1452">
        <v>1660</v>
      </c>
      <c r="K15" s="1037">
        <v>1677</v>
      </c>
      <c r="L15" s="1038">
        <v>1662</v>
      </c>
      <c r="O15" s="1186"/>
    </row>
    <row r="16" spans="1:15" ht="17.25" customHeight="1">
      <c r="A16" s="142">
        <v>9</v>
      </c>
      <c r="B16" s="1059" t="s">
        <v>255</v>
      </c>
      <c r="C16" s="977"/>
      <c r="D16" s="93" t="s">
        <v>197</v>
      </c>
      <c r="E16" s="1039"/>
      <c r="F16" s="1452"/>
      <c r="G16" s="1037">
        <v>1100</v>
      </c>
      <c r="H16" s="1038">
        <v>1073</v>
      </c>
      <c r="I16" s="1039">
        <v>1067</v>
      </c>
      <c r="J16" s="1452">
        <v>1032</v>
      </c>
      <c r="K16" s="1037">
        <v>1016</v>
      </c>
      <c r="L16" s="1038">
        <v>997</v>
      </c>
    </row>
    <row r="17" spans="1:12" ht="18" hidden="1" customHeight="1">
      <c r="A17" s="142">
        <v>10</v>
      </c>
      <c r="B17" s="87" t="s">
        <v>148</v>
      </c>
      <c r="C17" s="88"/>
      <c r="D17" s="93" t="s">
        <v>198</v>
      </c>
      <c r="E17" s="1039"/>
      <c r="F17" s="1452"/>
      <c r="G17" s="1037">
        <v>0</v>
      </c>
      <c r="H17" s="1038"/>
      <c r="I17" s="1039"/>
      <c r="J17" s="1452">
        <v>0</v>
      </c>
      <c r="K17" s="1037">
        <v>1016</v>
      </c>
      <c r="L17" s="1038">
        <v>0</v>
      </c>
    </row>
    <row r="18" spans="1:12" ht="17.25" customHeight="1">
      <c r="A18" s="142">
        <v>11</v>
      </c>
      <c r="B18" s="1059" t="s">
        <v>256</v>
      </c>
      <c r="C18" s="977"/>
      <c r="D18" s="93" t="s">
        <v>199</v>
      </c>
      <c r="E18" s="1039"/>
      <c r="F18" s="1452"/>
      <c r="G18" s="1037">
        <v>137</v>
      </c>
      <c r="H18" s="1038">
        <v>152</v>
      </c>
      <c r="I18" s="1039">
        <v>146</v>
      </c>
      <c r="J18" s="1452">
        <v>136</v>
      </c>
      <c r="K18" s="1037">
        <v>91</v>
      </c>
      <c r="L18" s="1038">
        <v>131</v>
      </c>
    </row>
    <row r="19" spans="1:12" ht="17.25" customHeight="1">
      <c r="A19" s="142">
        <v>12</v>
      </c>
      <c r="B19" s="1059" t="s">
        <v>551</v>
      </c>
      <c r="C19" s="977"/>
      <c r="D19" s="93" t="s">
        <v>215</v>
      </c>
      <c r="E19" s="1039"/>
      <c r="F19" s="1452"/>
      <c r="G19" s="1037">
        <v>0</v>
      </c>
      <c r="H19" s="1038">
        <v>0</v>
      </c>
      <c r="I19" s="1039">
        <v>0</v>
      </c>
      <c r="J19" s="1452">
        <v>0</v>
      </c>
      <c r="K19" s="1037">
        <v>0</v>
      </c>
      <c r="L19" s="1038">
        <v>0</v>
      </c>
    </row>
    <row r="20" spans="1:12" ht="18" hidden="1" customHeight="1">
      <c r="A20" s="142">
        <v>13</v>
      </c>
      <c r="B20" s="87" t="s">
        <v>149</v>
      </c>
      <c r="C20" s="88"/>
      <c r="D20" s="93"/>
      <c r="E20" s="1039"/>
      <c r="F20" s="1452"/>
      <c r="G20" s="1037">
        <v>0</v>
      </c>
      <c r="H20" s="1038">
        <v>0</v>
      </c>
      <c r="I20" s="1039"/>
      <c r="J20" s="1452">
        <v>0</v>
      </c>
      <c r="K20" s="1037">
        <v>0</v>
      </c>
      <c r="L20" s="1038">
        <v>0</v>
      </c>
    </row>
    <row r="21" spans="1:12" ht="17.25" customHeight="1">
      <c r="A21" s="142">
        <v>14</v>
      </c>
      <c r="B21" s="1059" t="s">
        <v>253</v>
      </c>
      <c r="C21" s="977"/>
      <c r="D21" s="95" t="s">
        <v>200</v>
      </c>
      <c r="E21" s="1039"/>
      <c r="F21" s="1452"/>
      <c r="G21" s="1037">
        <v>-62</v>
      </c>
      <c r="H21" s="1038">
        <v>-81</v>
      </c>
      <c r="I21" s="1039">
        <v>-39</v>
      </c>
      <c r="J21" s="1452">
        <v>-32</v>
      </c>
      <c r="K21" s="1037">
        <v>-25</v>
      </c>
      <c r="L21" s="1038">
        <v>-17</v>
      </c>
    </row>
    <row r="22" spans="1:12" ht="17.25" customHeight="1">
      <c r="A22" s="142">
        <v>15</v>
      </c>
      <c r="B22" s="1059" t="s">
        <v>257</v>
      </c>
      <c r="C22" s="977"/>
      <c r="D22" s="93" t="s">
        <v>201</v>
      </c>
      <c r="E22" s="1039"/>
      <c r="F22" s="1452"/>
      <c r="G22" s="1037">
        <v>4</v>
      </c>
      <c r="H22" s="1038">
        <v>3</v>
      </c>
      <c r="I22" s="1039">
        <v>4</v>
      </c>
      <c r="J22" s="1452">
        <v>14</v>
      </c>
      <c r="K22" s="1037">
        <v>7</v>
      </c>
      <c r="L22" s="1038">
        <v>18</v>
      </c>
    </row>
    <row r="23" spans="1:12" ht="17.25" customHeight="1">
      <c r="A23" s="142">
        <v>16</v>
      </c>
      <c r="B23" s="1059" t="s">
        <v>382</v>
      </c>
      <c r="C23" s="977"/>
      <c r="D23" s="93"/>
      <c r="E23" s="1039"/>
      <c r="F23" s="1452"/>
      <c r="G23" s="1037">
        <v>1</v>
      </c>
      <c r="H23" s="1038">
        <v>5</v>
      </c>
      <c r="I23" s="1039">
        <v>6</v>
      </c>
      <c r="J23" s="1452">
        <v>0</v>
      </c>
      <c r="K23" s="1037">
        <v>6</v>
      </c>
      <c r="L23" s="1038">
        <v>6</v>
      </c>
    </row>
    <row r="24" spans="1:12" s="97" customFormat="1" ht="18" hidden="1" customHeight="1">
      <c r="A24" s="142">
        <v>17</v>
      </c>
      <c r="B24" s="87" t="s">
        <v>0</v>
      </c>
      <c r="C24" s="96"/>
      <c r="D24" s="93"/>
      <c r="E24" s="1039"/>
      <c r="F24" s="1037"/>
      <c r="G24" s="1037">
        <v>0</v>
      </c>
      <c r="H24" s="1038"/>
      <c r="I24" s="1039"/>
      <c r="J24" s="1037">
        <v>0</v>
      </c>
      <c r="K24" s="1037">
        <v>6</v>
      </c>
      <c r="L24" s="1038"/>
    </row>
    <row r="25" spans="1:12" s="97" customFormat="1" ht="18" hidden="1" customHeight="1">
      <c r="A25" s="144">
        <v>18</v>
      </c>
      <c r="B25" s="87" t="s">
        <v>237</v>
      </c>
      <c r="C25" s="96"/>
      <c r="D25" s="93" t="s">
        <v>202</v>
      </c>
      <c r="E25" s="1039"/>
      <c r="F25" s="1037"/>
      <c r="G25" s="1037">
        <v>0</v>
      </c>
      <c r="H25" s="1038"/>
      <c r="I25" s="1039"/>
      <c r="J25" s="1037"/>
      <c r="K25" s="1037"/>
      <c r="L25" s="1038"/>
    </row>
    <row r="26" spans="1:12" s="97" customFormat="1" ht="18" hidden="1" customHeight="1">
      <c r="A26" s="142">
        <v>19</v>
      </c>
      <c r="B26" s="87" t="s">
        <v>151</v>
      </c>
      <c r="C26" s="88"/>
      <c r="D26" s="93" t="s">
        <v>203</v>
      </c>
      <c r="E26" s="1039"/>
      <c r="F26" s="1037"/>
      <c r="G26" s="1037">
        <v>0</v>
      </c>
      <c r="H26" s="1038"/>
      <c r="I26" s="1039"/>
      <c r="J26" s="1037"/>
      <c r="K26" s="1037"/>
      <c r="L26" s="1038"/>
    </row>
    <row r="27" spans="1:12" s="97" customFormat="1" ht="18" hidden="1" customHeight="1">
      <c r="A27" s="142">
        <v>20</v>
      </c>
      <c r="B27" s="87" t="s">
        <v>152</v>
      </c>
      <c r="C27" s="88"/>
      <c r="D27" s="93"/>
      <c r="E27" s="1039"/>
      <c r="F27" s="1037"/>
      <c r="G27" s="1037">
        <v>0</v>
      </c>
      <c r="H27" s="1038"/>
      <c r="I27" s="1039"/>
      <c r="J27" s="1037"/>
      <c r="K27" s="1037"/>
      <c r="L27" s="1038"/>
    </row>
    <row r="28" spans="1:12" ht="18" hidden="1" customHeight="1">
      <c r="A28" s="142">
        <v>21</v>
      </c>
      <c r="B28" s="87" t="s">
        <v>153</v>
      </c>
      <c r="C28" s="88"/>
      <c r="D28" s="93"/>
      <c r="E28" s="1039"/>
      <c r="F28" s="1037"/>
      <c r="G28" s="1037">
        <v>0</v>
      </c>
      <c r="H28" s="1038"/>
      <c r="I28" s="1039"/>
      <c r="J28" s="1037"/>
      <c r="K28" s="1037"/>
      <c r="L28" s="1038"/>
    </row>
    <row r="29" spans="1:12" s="48" customFormat="1" ht="17.25" customHeight="1">
      <c r="A29" s="144">
        <v>22</v>
      </c>
      <c r="B29" s="1059" t="s">
        <v>154</v>
      </c>
      <c r="C29" s="977"/>
      <c r="D29" s="93"/>
      <c r="E29" s="1039"/>
      <c r="F29" s="1037"/>
      <c r="G29" s="1037"/>
      <c r="H29" s="1038"/>
      <c r="I29" s="1039"/>
      <c r="J29" s="1037"/>
      <c r="K29" s="1037"/>
      <c r="L29" s="1038"/>
    </row>
    <row r="30" spans="1:12" s="48" customFormat="1" ht="17.25" customHeight="1">
      <c r="A30" s="144">
        <v>23</v>
      </c>
      <c r="B30" s="1062" t="s">
        <v>721</v>
      </c>
      <c r="C30" s="977"/>
      <c r="D30" s="93" t="s">
        <v>204</v>
      </c>
      <c r="E30" s="1039"/>
      <c r="F30" s="1037"/>
      <c r="G30" s="1037">
        <v>0</v>
      </c>
      <c r="H30" s="1038">
        <v>0</v>
      </c>
      <c r="I30" s="1039">
        <v>0</v>
      </c>
      <c r="J30" s="1037">
        <v>0</v>
      </c>
      <c r="K30" s="1037">
        <v>0</v>
      </c>
      <c r="L30" s="1038">
        <v>0</v>
      </c>
    </row>
    <row r="31" spans="1:12" s="48" customFormat="1" ht="18" hidden="1" customHeight="1">
      <c r="A31" s="144">
        <v>24</v>
      </c>
      <c r="B31" s="98" t="s">
        <v>155</v>
      </c>
      <c r="C31" s="92"/>
      <c r="D31" s="93"/>
      <c r="E31" s="1039"/>
      <c r="F31" s="1037"/>
      <c r="G31" s="1037">
        <v>0</v>
      </c>
      <c r="H31" s="1038">
        <v>0</v>
      </c>
      <c r="I31" s="1039"/>
      <c r="J31" s="1037">
        <v>0</v>
      </c>
      <c r="K31" s="1037">
        <v>0</v>
      </c>
      <c r="L31" s="1038">
        <v>0</v>
      </c>
    </row>
    <row r="32" spans="1:12" s="48" customFormat="1" ht="17.25" customHeight="1">
      <c r="A32" s="144">
        <v>25</v>
      </c>
      <c r="B32" s="1062" t="s">
        <v>722</v>
      </c>
      <c r="C32" s="977"/>
      <c r="D32" s="93" t="s">
        <v>205</v>
      </c>
      <c r="E32" s="1039"/>
      <c r="F32" s="1037"/>
      <c r="G32" s="1037">
        <v>0</v>
      </c>
      <c r="H32" s="1038">
        <v>0</v>
      </c>
      <c r="I32" s="1039">
        <v>0</v>
      </c>
      <c r="J32" s="1037">
        <v>0</v>
      </c>
      <c r="K32" s="1037">
        <v>0</v>
      </c>
      <c r="L32" s="1038">
        <v>0</v>
      </c>
    </row>
    <row r="33" spans="1:17" s="48" customFormat="1" ht="33" customHeight="1">
      <c r="A33" s="99">
        <v>26</v>
      </c>
      <c r="B33" s="25" t="s">
        <v>759</v>
      </c>
      <c r="C33" s="33"/>
      <c r="D33" s="93"/>
      <c r="E33" s="1039"/>
      <c r="F33" s="1037"/>
      <c r="G33" s="1037">
        <v>0</v>
      </c>
      <c r="H33" s="1038">
        <v>0</v>
      </c>
      <c r="I33" s="1039">
        <v>0</v>
      </c>
      <c r="J33" s="1037">
        <v>0</v>
      </c>
      <c r="K33" s="1037">
        <v>0</v>
      </c>
      <c r="L33" s="1038">
        <v>0</v>
      </c>
    </row>
    <row r="34" spans="1:17" s="48" customFormat="1" ht="18" hidden="1" customHeight="1">
      <c r="A34" s="107">
        <v>27</v>
      </c>
      <c r="B34" s="976" t="s">
        <v>156</v>
      </c>
      <c r="C34" s="92"/>
      <c r="D34" s="93"/>
      <c r="E34" s="1043"/>
      <c r="F34" s="1044">
        <v>0</v>
      </c>
      <c r="G34" s="1044">
        <v>0</v>
      </c>
      <c r="H34" s="1045">
        <v>0</v>
      </c>
      <c r="I34" s="1043"/>
      <c r="J34" s="1044"/>
      <c r="K34" s="1044"/>
      <c r="L34" s="1045">
        <v>0</v>
      </c>
    </row>
    <row r="35" spans="1:17" s="48" customFormat="1" ht="17.25" customHeight="1">
      <c r="A35" s="100">
        <v>28</v>
      </c>
      <c r="B35" s="101" t="s">
        <v>157</v>
      </c>
      <c r="C35" s="102"/>
      <c r="D35" s="103"/>
      <c r="E35" s="1042">
        <f t="shared" ref="E35:F35" si="1">E15+E16+E18+E19+E21+E22+E23+E29+E33</f>
        <v>0</v>
      </c>
      <c r="F35" s="1040">
        <f t="shared" si="1"/>
        <v>0</v>
      </c>
      <c r="G35" s="1040">
        <v>2851</v>
      </c>
      <c r="H35" s="1041">
        <v>2814</v>
      </c>
      <c r="I35" s="1042">
        <v>2852</v>
      </c>
      <c r="J35" s="1040">
        <v>2810</v>
      </c>
      <c r="K35" s="1040">
        <v>2772</v>
      </c>
      <c r="L35" s="1041">
        <v>2797</v>
      </c>
    </row>
    <row r="36" spans="1:17" ht="17.25" customHeight="1">
      <c r="A36" s="100">
        <v>29</v>
      </c>
      <c r="B36" s="104" t="s">
        <v>158</v>
      </c>
      <c r="C36" s="105"/>
      <c r="D36" s="103"/>
      <c r="E36" s="1040">
        <f t="shared" ref="E36:F36" si="2">+E12-E35</f>
        <v>0</v>
      </c>
      <c r="F36" s="1040">
        <f t="shared" si="2"/>
        <v>0</v>
      </c>
      <c r="G36" s="1040">
        <v>8236</v>
      </c>
      <c r="H36" s="1041">
        <v>8002</v>
      </c>
      <c r="I36" s="1040">
        <v>7856</v>
      </c>
      <c r="J36" s="1040">
        <v>7733</v>
      </c>
      <c r="K36" s="1040">
        <v>7470</v>
      </c>
      <c r="L36" s="1041">
        <v>7268</v>
      </c>
    </row>
    <row r="37" spans="1:17" ht="24" customHeight="1">
      <c r="A37" s="91"/>
      <c r="B37" s="1197" t="s">
        <v>383</v>
      </c>
      <c r="C37" s="1201"/>
      <c r="D37" s="1201"/>
      <c r="E37" s="1201"/>
      <c r="F37" s="1201"/>
      <c r="G37" s="1201"/>
      <c r="H37" s="1201"/>
      <c r="I37" s="1201"/>
      <c r="J37" s="1201"/>
      <c r="K37" s="1201"/>
      <c r="L37" s="1339"/>
    </row>
    <row r="38" spans="1:17" s="48" customFormat="1" ht="20.100000000000001" customHeight="1">
      <c r="A38" s="557">
        <v>30</v>
      </c>
      <c r="B38" s="1054" t="s">
        <v>624</v>
      </c>
      <c r="C38" s="1055"/>
      <c r="D38" s="93" t="s">
        <v>235</v>
      </c>
      <c r="E38" s="1036">
        <f t="shared" ref="E38:F38" si="3">SUBTOTAL(9,E39:E40)</f>
        <v>0</v>
      </c>
      <c r="F38" s="1034">
        <f t="shared" si="3"/>
        <v>0</v>
      </c>
      <c r="G38" s="1034">
        <v>2150</v>
      </c>
      <c r="H38" s="1035">
        <v>2150</v>
      </c>
      <c r="I38" s="1036">
        <v>1850</v>
      </c>
      <c r="J38" s="1034">
        <v>1850</v>
      </c>
      <c r="K38" s="1034">
        <v>1450</v>
      </c>
      <c r="L38" s="1035">
        <v>1450</v>
      </c>
    </row>
    <row r="39" spans="1:17" ht="17.25" customHeight="1">
      <c r="A39" s="142">
        <v>31</v>
      </c>
      <c r="B39" s="1062" t="s">
        <v>723</v>
      </c>
      <c r="C39" s="977"/>
      <c r="D39" s="93" t="s">
        <v>206</v>
      </c>
      <c r="E39" s="1039"/>
      <c r="F39" s="1037"/>
      <c r="G39" s="1037">
        <v>2150</v>
      </c>
      <c r="H39" s="1038">
        <v>2150</v>
      </c>
      <c r="I39" s="1039">
        <v>1850</v>
      </c>
      <c r="J39" s="1037">
        <v>1850</v>
      </c>
      <c r="K39" s="1037">
        <v>1450</v>
      </c>
      <c r="L39" s="1038">
        <v>1450</v>
      </c>
    </row>
    <row r="40" spans="1:17" s="184" customFormat="1" ht="17.25" customHeight="1">
      <c r="A40" s="142">
        <v>32</v>
      </c>
      <c r="B40" s="1062" t="s">
        <v>724</v>
      </c>
      <c r="C40" s="977"/>
      <c r="D40" s="93" t="s">
        <v>207</v>
      </c>
      <c r="E40" s="1039"/>
      <c r="F40" s="1037"/>
      <c r="G40" s="1037">
        <v>0</v>
      </c>
      <c r="H40" s="1038">
        <v>0</v>
      </c>
      <c r="I40" s="1039">
        <v>0</v>
      </c>
      <c r="J40" s="1037">
        <v>0</v>
      </c>
      <c r="K40" s="1037">
        <v>0</v>
      </c>
      <c r="L40" s="1038">
        <v>0</v>
      </c>
    </row>
    <row r="41" spans="1:17" s="184" customFormat="1" ht="20.100000000000001" customHeight="1">
      <c r="A41" s="142">
        <v>33</v>
      </c>
      <c r="B41" s="1059" t="s">
        <v>901</v>
      </c>
      <c r="C41" s="977"/>
      <c r="D41" s="93" t="s">
        <v>558</v>
      </c>
      <c r="E41" s="1039"/>
      <c r="F41" s="1037"/>
      <c r="G41" s="1037">
        <v>750</v>
      </c>
      <c r="H41" s="1038">
        <v>750</v>
      </c>
      <c r="I41" s="1039">
        <v>750</v>
      </c>
      <c r="J41" s="1037">
        <v>950</v>
      </c>
      <c r="K41" s="1037">
        <v>950</v>
      </c>
      <c r="L41" s="1038">
        <v>950</v>
      </c>
    </row>
    <row r="42" spans="1:17" s="184" customFormat="1" ht="31.5" customHeight="1">
      <c r="A42" s="488">
        <v>34</v>
      </c>
      <c r="B42" s="25" t="s">
        <v>159</v>
      </c>
      <c r="C42" s="33"/>
      <c r="D42" s="93" t="s">
        <v>208</v>
      </c>
      <c r="E42" s="1037"/>
      <c r="F42" s="1037"/>
      <c r="G42" s="1337">
        <v>2</v>
      </c>
      <c r="H42" s="1038">
        <v>2</v>
      </c>
      <c r="I42" s="1037">
        <v>2</v>
      </c>
      <c r="J42" s="1037">
        <v>2</v>
      </c>
      <c r="K42" s="1337">
        <v>2</v>
      </c>
      <c r="L42" s="1038">
        <v>1</v>
      </c>
    </row>
    <row r="43" spans="1:17" s="184" customFormat="1" ht="36" hidden="1" customHeight="1">
      <c r="A43" s="148">
        <v>35</v>
      </c>
      <c r="B43" s="117" t="s">
        <v>160</v>
      </c>
      <c r="C43" s="96"/>
      <c r="D43" s="93"/>
      <c r="E43" s="1043"/>
      <c r="F43" s="1044">
        <v>0</v>
      </c>
      <c r="G43" s="1044">
        <v>0</v>
      </c>
      <c r="H43" s="1045">
        <v>0</v>
      </c>
      <c r="I43" s="1043"/>
      <c r="J43" s="1044">
        <v>0</v>
      </c>
      <c r="K43" s="1044">
        <v>0</v>
      </c>
      <c r="L43" s="1045">
        <v>0</v>
      </c>
    </row>
    <row r="44" spans="1:17" s="106" customFormat="1" ht="18" customHeight="1">
      <c r="A44" s="1283">
        <v>36</v>
      </c>
      <c r="B44" s="108" t="s">
        <v>161</v>
      </c>
      <c r="C44" s="109"/>
      <c r="D44" s="103"/>
      <c r="E44" s="1042">
        <f>SUBTOTAL(9,E38:E42)</f>
        <v>0</v>
      </c>
      <c r="F44" s="1040">
        <f>SUBTOTAL(9,F38:F43)</f>
        <v>0</v>
      </c>
      <c r="G44" s="1040">
        <v>2902</v>
      </c>
      <c r="H44" s="1041">
        <v>2902</v>
      </c>
      <c r="I44" s="1042">
        <v>2602</v>
      </c>
      <c r="J44" s="1040">
        <v>2802</v>
      </c>
      <c r="K44" s="1040">
        <v>2402</v>
      </c>
      <c r="L44" s="1041">
        <v>2401</v>
      </c>
    </row>
    <row r="45" spans="1:17" ht="24" customHeight="1">
      <c r="A45" s="91"/>
      <c r="B45" s="1197" t="s">
        <v>384</v>
      </c>
      <c r="C45" s="1201"/>
      <c r="D45" s="1201"/>
      <c r="E45" s="1201"/>
      <c r="F45" s="1201"/>
      <c r="G45" s="1201"/>
      <c r="H45" s="1201"/>
      <c r="I45" s="1201"/>
      <c r="J45" s="1201"/>
      <c r="K45" s="1201"/>
      <c r="L45" s="1339"/>
    </row>
    <row r="46" spans="1:17" ht="18" hidden="1" customHeight="1">
      <c r="A46" s="139">
        <v>37</v>
      </c>
      <c r="B46" s="87" t="s">
        <v>162</v>
      </c>
      <c r="C46" s="110"/>
      <c r="D46" s="93"/>
      <c r="E46" s="904"/>
      <c r="F46" s="1036"/>
      <c r="G46" s="1036"/>
      <c r="H46" s="1035">
        <v>0</v>
      </c>
      <c r="I46" s="904"/>
      <c r="J46" s="1036"/>
      <c r="K46" s="1036"/>
      <c r="L46" s="1035">
        <v>0</v>
      </c>
    </row>
    <row r="47" spans="1:17" ht="18" hidden="1" customHeight="1">
      <c r="A47" s="142">
        <v>38</v>
      </c>
      <c r="B47" s="87" t="s">
        <v>163</v>
      </c>
      <c r="C47" s="110"/>
      <c r="D47" s="93"/>
      <c r="E47" s="904"/>
      <c r="F47" s="1039"/>
      <c r="G47" s="1039"/>
      <c r="H47" s="1038">
        <v>0</v>
      </c>
      <c r="I47" s="904"/>
      <c r="J47" s="1039"/>
      <c r="K47" s="1039"/>
      <c r="L47" s="1038">
        <v>0</v>
      </c>
      <c r="M47" s="111"/>
      <c r="N47" s="111"/>
      <c r="O47" s="111"/>
      <c r="P47" s="111"/>
      <c r="Q47" s="111"/>
    </row>
    <row r="48" spans="1:17" ht="29.25" hidden="1" customHeight="1">
      <c r="A48" s="142">
        <v>39</v>
      </c>
      <c r="B48" s="87" t="s">
        <v>164</v>
      </c>
      <c r="C48" s="112"/>
      <c r="D48" s="93"/>
      <c r="E48" s="904"/>
      <c r="F48" s="1039"/>
      <c r="G48" s="1039"/>
      <c r="H48" s="1038">
        <v>0</v>
      </c>
      <c r="I48" s="904"/>
      <c r="J48" s="1039"/>
      <c r="K48" s="1039"/>
      <c r="L48" s="1038">
        <v>0</v>
      </c>
      <c r="M48" s="111"/>
      <c r="N48" s="111"/>
      <c r="O48" s="111"/>
      <c r="P48" s="111"/>
      <c r="Q48" s="111"/>
    </row>
    <row r="49" spans="1:17" ht="33" hidden="1" customHeight="1">
      <c r="A49" s="142">
        <v>40</v>
      </c>
      <c r="B49" s="87" t="s">
        <v>165</v>
      </c>
      <c r="C49" s="113"/>
      <c r="D49" s="93"/>
      <c r="E49" s="904"/>
      <c r="F49" s="1039"/>
      <c r="G49" s="1039"/>
      <c r="H49" s="1038">
        <v>0</v>
      </c>
      <c r="I49" s="904"/>
      <c r="J49" s="1039"/>
      <c r="K49" s="1039"/>
      <c r="L49" s="1038">
        <v>0</v>
      </c>
      <c r="M49" s="111"/>
      <c r="N49" s="111"/>
      <c r="O49" s="111"/>
      <c r="P49" s="111"/>
      <c r="Q49" s="111"/>
    </row>
    <row r="50" spans="1:17" ht="17.25" customHeight="1">
      <c r="A50" s="144">
        <v>41</v>
      </c>
      <c r="B50" s="594" t="s">
        <v>166</v>
      </c>
      <c r="C50" s="1058"/>
      <c r="D50" s="93"/>
      <c r="E50" s="1037">
        <f t="shared" ref="E50:F50" si="4">SUBTOTAL(9,E51:E52)</f>
        <v>0</v>
      </c>
      <c r="F50" s="1037">
        <f t="shared" si="4"/>
        <v>0</v>
      </c>
      <c r="G50" s="1037">
        <v>1</v>
      </c>
      <c r="H50" s="1038">
        <v>1</v>
      </c>
      <c r="I50" s="1037">
        <v>1</v>
      </c>
      <c r="J50" s="1037">
        <v>1</v>
      </c>
      <c r="K50" s="1037">
        <v>1</v>
      </c>
      <c r="L50" s="1038">
        <v>1</v>
      </c>
    </row>
    <row r="51" spans="1:17" ht="17.25" customHeight="1">
      <c r="A51" s="144" t="s">
        <v>238</v>
      </c>
      <c r="B51" s="1062" t="s">
        <v>725</v>
      </c>
      <c r="C51" s="977"/>
      <c r="D51" s="93"/>
      <c r="E51" s="1037"/>
      <c r="F51" s="1037"/>
      <c r="G51" s="1037">
        <v>1</v>
      </c>
      <c r="H51" s="1038">
        <v>1</v>
      </c>
      <c r="I51" s="1037">
        <v>1</v>
      </c>
      <c r="J51" s="1037">
        <v>1</v>
      </c>
      <c r="K51" s="1037">
        <v>1</v>
      </c>
      <c r="L51" s="1038">
        <v>1</v>
      </c>
    </row>
    <row r="52" spans="1:17" ht="18" hidden="1" customHeight="1">
      <c r="A52" s="144"/>
      <c r="B52" s="98"/>
      <c r="C52" s="113"/>
      <c r="D52" s="93"/>
      <c r="E52" s="1039">
        <v>0</v>
      </c>
      <c r="F52" s="1037">
        <v>0</v>
      </c>
      <c r="G52" s="1037">
        <v>0</v>
      </c>
      <c r="H52" s="1038">
        <v>0</v>
      </c>
      <c r="I52" s="1039">
        <v>0</v>
      </c>
      <c r="J52" s="1037">
        <v>0</v>
      </c>
      <c r="K52" s="1037">
        <v>0</v>
      </c>
      <c r="L52" s="1038">
        <v>0</v>
      </c>
    </row>
    <row r="53" spans="1:17" ht="18" hidden="1" customHeight="1">
      <c r="A53" s="148">
        <v>42</v>
      </c>
      <c r="B53" s="87" t="s">
        <v>167</v>
      </c>
      <c r="C53" s="114"/>
      <c r="D53" s="93"/>
      <c r="E53" s="1046"/>
      <c r="F53" s="1047"/>
      <c r="G53" s="1047"/>
      <c r="H53" s="1048">
        <v>0</v>
      </c>
      <c r="I53" s="1046"/>
      <c r="J53" s="1047"/>
      <c r="K53" s="1047"/>
      <c r="L53" s="1048">
        <v>0</v>
      </c>
    </row>
    <row r="54" spans="1:17" s="115" customFormat="1" ht="17.25" customHeight="1">
      <c r="A54" s="1283">
        <v>43</v>
      </c>
      <c r="B54" s="108" t="s">
        <v>168</v>
      </c>
      <c r="C54" s="105"/>
      <c r="D54" s="103"/>
      <c r="E54" s="1042">
        <f t="shared" ref="E54:F54" si="5">SUBTOTAL(9,E46:E53)</f>
        <v>0</v>
      </c>
      <c r="F54" s="1040">
        <f t="shared" si="5"/>
        <v>0</v>
      </c>
      <c r="G54" s="1040">
        <v>1</v>
      </c>
      <c r="H54" s="1041">
        <v>1</v>
      </c>
      <c r="I54" s="1042">
        <v>1</v>
      </c>
      <c r="J54" s="1040">
        <v>1</v>
      </c>
      <c r="K54" s="1040">
        <v>1</v>
      </c>
      <c r="L54" s="1041">
        <v>1</v>
      </c>
    </row>
    <row r="55" spans="1:17" s="115" customFormat="1" ht="17.25" customHeight="1">
      <c r="A55" s="1283">
        <v>44</v>
      </c>
      <c r="B55" s="104" t="s">
        <v>169</v>
      </c>
      <c r="C55" s="105"/>
      <c r="D55" s="103"/>
      <c r="E55" s="1040">
        <f t="shared" ref="E55:F55" si="6">+E44-E54</f>
        <v>0</v>
      </c>
      <c r="F55" s="1040">
        <f t="shared" si="6"/>
        <v>0</v>
      </c>
      <c r="G55" s="1040">
        <v>2901</v>
      </c>
      <c r="H55" s="1041">
        <v>2901</v>
      </c>
      <c r="I55" s="1040">
        <v>2601</v>
      </c>
      <c r="J55" s="1040">
        <v>2801</v>
      </c>
      <c r="K55" s="1040">
        <v>2401</v>
      </c>
      <c r="L55" s="1041">
        <v>2400</v>
      </c>
    </row>
    <row r="56" spans="1:17" s="115" customFormat="1" ht="17.25" customHeight="1">
      <c r="A56" s="1283">
        <v>45</v>
      </c>
      <c r="B56" s="104" t="s">
        <v>170</v>
      </c>
      <c r="C56" s="105"/>
      <c r="D56" s="103"/>
      <c r="E56" s="1040">
        <f t="shared" ref="E56:F56" si="7">+E55+E36</f>
        <v>0</v>
      </c>
      <c r="F56" s="1040">
        <f t="shared" si="7"/>
        <v>0</v>
      </c>
      <c r="G56" s="1040">
        <v>11137</v>
      </c>
      <c r="H56" s="1041">
        <v>10903</v>
      </c>
      <c r="I56" s="1040">
        <v>10457</v>
      </c>
      <c r="J56" s="1040">
        <v>10534</v>
      </c>
      <c r="K56" s="1040">
        <v>9871</v>
      </c>
      <c r="L56" s="1041">
        <v>9668</v>
      </c>
    </row>
    <row r="57" spans="1:17" s="115" customFormat="1" ht="24" customHeight="1">
      <c r="A57" s="91"/>
      <c r="B57" s="1197" t="s">
        <v>171</v>
      </c>
      <c r="C57" s="1201"/>
      <c r="D57" s="1201"/>
      <c r="E57" s="1201"/>
      <c r="F57" s="1201"/>
      <c r="G57" s="1201"/>
      <c r="H57" s="1201"/>
      <c r="I57" s="1201"/>
      <c r="J57" s="1201"/>
      <c r="K57" s="1201"/>
      <c r="L57" s="1339"/>
    </row>
    <row r="58" spans="1:17" s="115" customFormat="1" ht="17.25">
      <c r="A58" s="144">
        <v>46</v>
      </c>
      <c r="B58" s="594" t="s">
        <v>497</v>
      </c>
      <c r="C58" s="114"/>
      <c r="D58" s="93" t="s">
        <v>209</v>
      </c>
      <c r="E58" s="904"/>
      <c r="F58" s="904"/>
      <c r="G58" s="1034">
        <v>750</v>
      </c>
      <c r="H58" s="1035">
        <v>0</v>
      </c>
      <c r="I58" s="1036">
        <v>0</v>
      </c>
      <c r="J58" s="1034">
        <v>0</v>
      </c>
      <c r="K58" s="1034">
        <v>0</v>
      </c>
      <c r="L58" s="1035">
        <v>0</v>
      </c>
    </row>
    <row r="59" spans="1:17" ht="20.100000000000001" customHeight="1">
      <c r="A59" s="142">
        <v>47</v>
      </c>
      <c r="B59" s="594" t="s">
        <v>806</v>
      </c>
      <c r="C59" s="1058"/>
      <c r="D59" s="93" t="s">
        <v>239</v>
      </c>
      <c r="E59" s="1036"/>
      <c r="F59" s="1034"/>
      <c r="G59" s="1037">
        <v>9</v>
      </c>
      <c r="H59" s="1038">
        <v>8</v>
      </c>
      <c r="I59" s="1039">
        <v>9</v>
      </c>
      <c r="J59" s="1037">
        <v>9</v>
      </c>
      <c r="K59" s="1037">
        <v>10</v>
      </c>
      <c r="L59" s="1038">
        <v>1009</v>
      </c>
    </row>
    <row r="60" spans="1:17" ht="31.5" customHeight="1">
      <c r="A60" s="488">
        <v>48</v>
      </c>
      <c r="B60" s="14" t="s">
        <v>172</v>
      </c>
      <c r="C60" s="13"/>
      <c r="D60" s="93" t="s">
        <v>210</v>
      </c>
      <c r="E60" s="1039"/>
      <c r="F60" s="1037"/>
      <c r="G60" s="1037">
        <v>3</v>
      </c>
      <c r="H60" s="1038">
        <v>2</v>
      </c>
      <c r="I60" s="1039">
        <v>2</v>
      </c>
      <c r="J60" s="1037">
        <v>2</v>
      </c>
      <c r="K60" s="1037">
        <v>2</v>
      </c>
      <c r="L60" s="1038">
        <v>2</v>
      </c>
    </row>
    <row r="61" spans="1:17" ht="18" hidden="1" customHeight="1">
      <c r="A61" s="142">
        <v>49</v>
      </c>
      <c r="B61" s="117" t="s">
        <v>160</v>
      </c>
      <c r="C61" s="116"/>
      <c r="D61" s="93"/>
      <c r="E61" s="1039"/>
      <c r="F61" s="1037"/>
      <c r="G61" s="1037">
        <v>0</v>
      </c>
      <c r="H61" s="1038">
        <v>0</v>
      </c>
      <c r="I61" s="1039"/>
      <c r="J61" s="1037"/>
      <c r="K61" s="1037"/>
      <c r="L61" s="1038"/>
    </row>
    <row r="62" spans="1:17" ht="17.25" customHeight="1">
      <c r="A62" s="145">
        <v>50</v>
      </c>
      <c r="B62" s="1060" t="s">
        <v>848</v>
      </c>
      <c r="C62" s="1061"/>
      <c r="D62" s="93" t="s">
        <v>211</v>
      </c>
      <c r="E62" s="1046"/>
      <c r="F62" s="1047"/>
      <c r="G62" s="1047">
        <v>164</v>
      </c>
      <c r="H62" s="1048">
        <v>154</v>
      </c>
      <c r="I62" s="1046">
        <v>193</v>
      </c>
      <c r="J62" s="1047">
        <v>210</v>
      </c>
      <c r="K62" s="1047">
        <v>204</v>
      </c>
      <c r="L62" s="1048">
        <v>234</v>
      </c>
    </row>
    <row r="63" spans="1:17" s="48" customFormat="1" ht="17.25" customHeight="1">
      <c r="A63" s="1283">
        <v>51</v>
      </c>
      <c r="B63" s="108" t="s">
        <v>173</v>
      </c>
      <c r="C63" s="105"/>
      <c r="D63" s="103"/>
      <c r="E63" s="1042">
        <f t="shared" ref="E63:F63" si="8">SUBTOTAL(9,E58:E62)</f>
        <v>0</v>
      </c>
      <c r="F63" s="1040">
        <f t="shared" si="8"/>
        <v>0</v>
      </c>
      <c r="G63" s="1040">
        <v>926</v>
      </c>
      <c r="H63" s="1041">
        <v>164</v>
      </c>
      <c r="I63" s="1042">
        <v>204</v>
      </c>
      <c r="J63" s="1040">
        <v>221</v>
      </c>
      <c r="K63" s="1040">
        <v>216</v>
      </c>
      <c r="L63" s="1041">
        <v>1245</v>
      </c>
    </row>
    <row r="64" spans="1:17" ht="24" customHeight="1">
      <c r="A64" s="91"/>
      <c r="B64" s="1197" t="s">
        <v>385</v>
      </c>
      <c r="C64" s="1201"/>
      <c r="D64" s="1201"/>
      <c r="E64" s="1201"/>
      <c r="F64" s="1201"/>
      <c r="G64" s="1201"/>
      <c r="H64" s="1201"/>
      <c r="I64" s="1201"/>
      <c r="J64" s="1201"/>
      <c r="K64" s="1201"/>
      <c r="L64" s="1339"/>
    </row>
    <row r="65" spans="1:12" ht="18" hidden="1" customHeight="1">
      <c r="A65" s="139">
        <v>52</v>
      </c>
      <c r="B65" s="87" t="s">
        <v>174</v>
      </c>
      <c r="C65" s="116"/>
      <c r="D65" s="118"/>
      <c r="E65" s="128"/>
      <c r="F65" s="128"/>
      <c r="G65" s="128"/>
      <c r="H65" s="94">
        <v>0</v>
      </c>
      <c r="I65" s="128"/>
      <c r="J65" s="128"/>
      <c r="K65" s="128"/>
      <c r="L65" s="94">
        <v>0</v>
      </c>
    </row>
    <row r="66" spans="1:12" ht="18" hidden="1" customHeight="1">
      <c r="A66" s="142">
        <v>53</v>
      </c>
      <c r="B66" s="87" t="s">
        <v>175</v>
      </c>
      <c r="C66" s="116"/>
      <c r="D66" s="118"/>
      <c r="E66" s="128"/>
      <c r="F66" s="128"/>
      <c r="G66" s="128"/>
      <c r="H66" s="94">
        <v>0</v>
      </c>
      <c r="I66" s="128"/>
      <c r="J66" s="128"/>
      <c r="K66" s="128"/>
      <c r="L66" s="94">
        <v>0</v>
      </c>
    </row>
    <row r="67" spans="1:12" ht="18" hidden="1" customHeight="1">
      <c r="A67" s="142">
        <v>54</v>
      </c>
      <c r="B67" s="87" t="s">
        <v>164</v>
      </c>
      <c r="C67" s="116"/>
      <c r="D67" s="118"/>
      <c r="E67" s="128"/>
      <c r="F67" s="128"/>
      <c r="G67" s="128"/>
      <c r="H67" s="94">
        <v>0</v>
      </c>
      <c r="I67" s="128"/>
      <c r="J67" s="128"/>
      <c r="K67" s="128"/>
      <c r="L67" s="94">
        <v>0</v>
      </c>
    </row>
    <row r="68" spans="1:12" ht="18" hidden="1" customHeight="1">
      <c r="A68" s="142">
        <v>55</v>
      </c>
      <c r="B68" s="87" t="s">
        <v>176</v>
      </c>
      <c r="C68" s="116"/>
      <c r="D68" s="118"/>
      <c r="E68" s="128"/>
      <c r="F68" s="128"/>
      <c r="G68" s="128"/>
      <c r="H68" s="94">
        <v>0</v>
      </c>
      <c r="I68" s="128"/>
      <c r="J68" s="128"/>
      <c r="K68" s="128"/>
      <c r="L68" s="94">
        <v>0</v>
      </c>
    </row>
    <row r="69" spans="1:12" ht="18" hidden="1" customHeight="1">
      <c r="A69" s="148">
        <v>56</v>
      </c>
      <c r="B69" s="87" t="s">
        <v>177</v>
      </c>
      <c r="C69" s="116"/>
      <c r="D69" s="118"/>
      <c r="E69" s="128"/>
      <c r="F69" s="128"/>
      <c r="G69" s="128"/>
      <c r="H69" s="94">
        <v>0</v>
      </c>
      <c r="I69" s="128"/>
      <c r="J69" s="128"/>
      <c r="K69" s="128"/>
      <c r="L69" s="94">
        <v>0</v>
      </c>
    </row>
    <row r="70" spans="1:12" s="48" customFormat="1" ht="17.25" customHeight="1">
      <c r="A70" s="1283">
        <v>57</v>
      </c>
      <c r="B70" s="487" t="s">
        <v>178</v>
      </c>
      <c r="C70" s="119"/>
      <c r="D70" s="120"/>
      <c r="E70" s="1042">
        <f t="shared" ref="E70:F70" si="9">SUBTOTAL(9,E65:E69)</f>
        <v>0</v>
      </c>
      <c r="F70" s="1040">
        <f t="shared" si="9"/>
        <v>0</v>
      </c>
      <c r="G70" s="1040">
        <v>0</v>
      </c>
      <c r="H70" s="1041">
        <v>0</v>
      </c>
      <c r="I70" s="1042">
        <v>0</v>
      </c>
      <c r="J70" s="1040">
        <v>0</v>
      </c>
      <c r="K70" s="1040">
        <v>0</v>
      </c>
      <c r="L70" s="1041">
        <v>0</v>
      </c>
    </row>
    <row r="71" spans="1:12" ht="17.25" customHeight="1">
      <c r="A71" s="1183">
        <v>58</v>
      </c>
      <c r="B71" s="104" t="s">
        <v>179</v>
      </c>
      <c r="C71" s="121"/>
      <c r="D71" s="120"/>
      <c r="E71" s="1042">
        <f t="shared" ref="E71:F71" si="10">+E63-E70</f>
        <v>0</v>
      </c>
      <c r="F71" s="1040">
        <f t="shared" si="10"/>
        <v>0</v>
      </c>
      <c r="G71" s="1040">
        <v>926</v>
      </c>
      <c r="H71" s="1041">
        <v>164</v>
      </c>
      <c r="I71" s="1042">
        <v>204</v>
      </c>
      <c r="J71" s="1040">
        <v>221</v>
      </c>
      <c r="K71" s="1040">
        <v>216</v>
      </c>
      <c r="L71" s="1041">
        <v>1245</v>
      </c>
    </row>
    <row r="72" spans="1:12" ht="24" customHeight="1" thickBot="1">
      <c r="A72" s="1284">
        <v>59</v>
      </c>
      <c r="B72" s="122" t="s">
        <v>180</v>
      </c>
      <c r="C72" s="123"/>
      <c r="D72" s="124"/>
      <c r="E72" s="1049">
        <f t="shared" ref="E72:F72" si="11">+E71+E56</f>
        <v>0</v>
      </c>
      <c r="F72" s="1050">
        <f t="shared" si="11"/>
        <v>0</v>
      </c>
      <c r="G72" s="1050">
        <v>12063</v>
      </c>
      <c r="H72" s="1051">
        <v>11067</v>
      </c>
      <c r="I72" s="1049">
        <v>10661</v>
      </c>
      <c r="J72" s="1050">
        <v>10755</v>
      </c>
      <c r="K72" s="1050">
        <v>10087</v>
      </c>
      <c r="L72" s="1051">
        <v>10913</v>
      </c>
    </row>
    <row r="73" spans="1:12" ht="11.25" customHeight="1">
      <c r="A73" s="125"/>
      <c r="B73" s="126"/>
      <c r="C73" s="127"/>
      <c r="D73" s="128"/>
      <c r="E73" s="128"/>
      <c r="F73" s="128"/>
      <c r="G73" s="128"/>
      <c r="H73" s="129"/>
      <c r="I73" s="129"/>
      <c r="J73" s="129"/>
      <c r="K73" s="129"/>
      <c r="L73" s="129"/>
    </row>
    <row r="74" spans="1:12" ht="17.25" customHeight="1">
      <c r="A74" s="35" t="s">
        <v>625</v>
      </c>
      <c r="B74" s="35"/>
      <c r="C74" s="35"/>
      <c r="D74" s="35"/>
      <c r="E74" s="35"/>
      <c r="F74" s="35"/>
      <c r="G74" s="35"/>
      <c r="H74" s="35"/>
      <c r="I74" s="35"/>
      <c r="J74" s="35"/>
      <c r="K74" s="35"/>
      <c r="L74" s="35"/>
    </row>
    <row r="75" spans="1:12" ht="17.25" customHeight="1">
      <c r="A75" s="1291" t="s">
        <v>706</v>
      </c>
      <c r="B75" s="1292"/>
      <c r="C75" s="1292"/>
      <c r="D75" s="1293"/>
      <c r="E75" s="1293"/>
      <c r="F75" s="1293"/>
      <c r="G75" s="1293"/>
      <c r="H75" s="1292"/>
      <c r="I75" s="1292"/>
      <c r="J75" s="1292"/>
      <c r="K75" s="1292"/>
      <c r="L75" s="1292"/>
    </row>
    <row r="76" spans="1:12" ht="17.25" customHeight="1">
      <c r="A76" s="1294" t="s">
        <v>713</v>
      </c>
      <c r="B76" s="1077"/>
      <c r="C76" s="1077"/>
      <c r="D76" s="959"/>
      <c r="E76" s="959"/>
      <c r="F76" s="1293"/>
      <c r="G76" s="1293"/>
      <c r="H76" s="1292"/>
      <c r="I76" s="1292"/>
      <c r="J76" s="1292"/>
      <c r="K76" s="1292"/>
      <c r="L76" s="1292"/>
    </row>
    <row r="77" spans="1:12">
      <c r="A77" s="1294" t="s">
        <v>823</v>
      </c>
      <c r="B77" s="1225"/>
      <c r="C77" s="1225"/>
      <c r="D77" s="1473"/>
      <c r="E77" s="1473"/>
      <c r="F77" s="1229"/>
      <c r="G77" s="1229"/>
      <c r="H77" s="1226"/>
      <c r="I77" s="1226"/>
      <c r="J77" s="1226"/>
      <c r="K77" s="1226"/>
      <c r="L77" s="1226"/>
    </row>
    <row r="78" spans="1:12">
      <c r="A78" s="1294"/>
    </row>
  </sheetData>
  <customSheetViews>
    <customSheetView guid="{8A450B70-B9B2-45BD-9C86-916B7D35EE29}" scale="55" colorId="22" showPageBreaks="1" showGridLines="0" fitToPage="1" printArea="1" hiddenColumns="1" view="pageBreakPreview" topLeftCell="A22">
      <selection activeCell="H24" sqref="H24"/>
      <pageMargins left="0.27559055118110237" right="0.15748031496062992" top="0.19685039370078741" bottom="0.27559055118110237" header="0.15748031496062992" footer="0.15748031496062992"/>
      <printOptions horizontalCentered="1"/>
      <pageSetup scale="42" orientation="landscape" r:id="rId1"/>
      <headerFooter scaleWithDoc="0" alignWithMargins="0">
        <oddFooter>&amp;L&amp;"MetaBookLF-Roman,Italique"&amp;10National Bank of Canada - Supplementary Regulatory Capital Disclosure&amp;R&amp;"MetaBookLF-Roman,Italique"&amp;10page 4</oddFooter>
      </headerFooter>
    </customSheetView>
  </customSheetViews>
  <mergeCells count="9">
    <mergeCell ref="A74:L74"/>
    <mergeCell ref="B33:C33"/>
    <mergeCell ref="A1:L1"/>
    <mergeCell ref="I3:L3"/>
    <mergeCell ref="E3:H3"/>
    <mergeCell ref="E5:L5"/>
    <mergeCell ref="B11:C11"/>
    <mergeCell ref="B42:C42"/>
    <mergeCell ref="B60:C60"/>
  </mergeCells>
  <conditionalFormatting sqref="D36 D55:D56 C49:D53 E52:F53 E49:F49 I49:J49 I52:J53 C58:F58">
    <cfRule type="expression" dxfId="8" priority="7" stopIfTrue="1">
      <formula>ABS(C36)&gt;0</formula>
    </cfRule>
  </conditionalFormatting>
  <printOptions horizontalCentered="1"/>
  <pageMargins left="0.31496062992125984" right="0.31496062992125984" top="0.3" bottom="0.39370078740157483" header="0.23622047244094491" footer="0.23622047244094491"/>
  <pageSetup scale="55"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9106" r:id="rId5">
          <objectPr defaultSize="0" autoPict="0" r:id="rId6">
            <anchor moveWithCells="1">
              <from>
                <xdr:col>0</xdr:col>
                <xdr:colOff>85725</xdr:colOff>
                <xdr:row>0</xdr:row>
                <xdr:rowOff>76200</xdr:rowOff>
              </from>
              <to>
                <xdr:col>0</xdr:col>
                <xdr:colOff>381000</xdr:colOff>
                <xdr:row>2</xdr:row>
                <xdr:rowOff>76200</xdr:rowOff>
              </to>
            </anchor>
          </objectPr>
        </oleObject>
      </mc:Choice>
      <mc:Fallback>
        <oleObject progId="Word.Document.8" shapeId="559106" r:id="rId5"/>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5">
    <tabColor rgb="FF0070C0"/>
    <pageSetUpPr fitToPage="1"/>
  </sheetPr>
  <dimension ref="A1:L52"/>
  <sheetViews>
    <sheetView showGridLines="0" defaultGridColor="0" topLeftCell="A31" colorId="22" zoomScale="75" zoomScaleNormal="75" zoomScaleSheetLayoutView="80" workbookViewId="0">
      <selection activeCell="B29" sqref="B29"/>
    </sheetView>
  </sheetViews>
  <sheetFormatPr defaultColWidth="12.109375" defaultRowHeight="15"/>
  <cols>
    <col min="1" max="1" width="5.5546875" style="82" customWidth="1"/>
    <col min="2" max="2" width="77.5546875" style="47" customWidth="1"/>
    <col min="3" max="3" width="2.6640625" style="47" customWidth="1"/>
    <col min="4" max="4" width="9.88671875" style="127" customWidth="1"/>
    <col min="5" max="5" width="13.77734375" style="127" hidden="1" customWidth="1"/>
    <col min="6" max="6" width="13.6640625" style="127" hidden="1" customWidth="1"/>
    <col min="7" max="7" width="13.6640625" style="127" customWidth="1"/>
    <col min="8" max="12" width="13.6640625" style="47" customWidth="1"/>
    <col min="13" max="13" width="1.21875" style="47" customWidth="1"/>
    <col min="14" max="251" width="8.88671875" style="47" customWidth="1"/>
    <col min="252" max="252" width="26.21875" style="47" customWidth="1"/>
    <col min="253" max="16384" width="12.109375" style="47"/>
  </cols>
  <sheetData>
    <row r="1" spans="1:12" ht="36" customHeight="1">
      <c r="A1" s="24" t="s">
        <v>780</v>
      </c>
      <c r="B1" s="24"/>
      <c r="C1" s="24"/>
      <c r="D1" s="24"/>
      <c r="E1" s="24"/>
      <c r="F1" s="24"/>
      <c r="G1" s="24"/>
      <c r="H1" s="24"/>
      <c r="I1" s="24"/>
      <c r="J1" s="24"/>
      <c r="K1" s="24"/>
      <c r="L1" s="24"/>
    </row>
    <row r="2" spans="1:12" ht="12" customHeight="1" thickBot="1">
      <c r="A2" s="547"/>
      <c r="B2" s="547"/>
      <c r="C2" s="547"/>
      <c r="D2" s="547"/>
      <c r="E2" s="547"/>
      <c r="F2" s="547"/>
      <c r="G2" s="547"/>
      <c r="H2" s="547"/>
      <c r="I2" s="547"/>
      <c r="J2" s="547"/>
      <c r="K2" s="547"/>
      <c r="L2" s="547"/>
    </row>
    <row r="3" spans="1:12" ht="17.25" customHeight="1">
      <c r="D3" s="116"/>
      <c r="E3" s="22">
        <v>2018</v>
      </c>
      <c r="F3" s="20"/>
      <c r="G3" s="20"/>
      <c r="H3" s="26"/>
      <c r="I3" s="22">
        <v>2017</v>
      </c>
      <c r="J3" s="20"/>
      <c r="K3" s="20"/>
      <c r="L3" s="26"/>
    </row>
    <row r="4" spans="1:12" ht="17.25" customHeight="1" thickBot="1">
      <c r="D4" s="548"/>
      <c r="E4" s="910" t="s">
        <v>1</v>
      </c>
      <c r="F4" s="549" t="s">
        <v>2</v>
      </c>
      <c r="G4" s="549" t="s">
        <v>3</v>
      </c>
      <c r="H4" s="911" t="s">
        <v>4</v>
      </c>
      <c r="I4" s="843" t="s">
        <v>1</v>
      </c>
      <c r="J4" s="549" t="s">
        <v>2</v>
      </c>
      <c r="K4" s="549" t="s">
        <v>3</v>
      </c>
      <c r="L4" s="845" t="s">
        <v>4</v>
      </c>
    </row>
    <row r="5" spans="1:12" s="48" customFormat="1" ht="17.25" customHeight="1" thickBot="1">
      <c r="A5" s="83" t="s">
        <v>127</v>
      </c>
      <c r="B5" s="83"/>
      <c r="C5" s="84"/>
      <c r="D5" s="550"/>
      <c r="E5" s="21" t="s">
        <v>379</v>
      </c>
      <c r="F5" s="18"/>
      <c r="G5" s="18"/>
      <c r="H5" s="18"/>
      <c r="I5" s="18"/>
      <c r="J5" s="18"/>
      <c r="K5" s="18"/>
      <c r="L5" s="17"/>
    </row>
    <row r="6" spans="1:12" s="48" customFormat="1" ht="16.5" hidden="1" customHeight="1" thickBot="1">
      <c r="A6" s="551">
        <v>60</v>
      </c>
      <c r="B6" s="552" t="s">
        <v>41</v>
      </c>
      <c r="C6" s="553"/>
      <c r="D6" s="554"/>
      <c r="E6" s="908"/>
      <c r="F6" s="908"/>
      <c r="G6" s="908"/>
      <c r="H6" s="555"/>
      <c r="I6" s="555"/>
      <c r="J6" s="555">
        <v>64235</v>
      </c>
      <c r="K6" s="555">
        <v>64627</v>
      </c>
      <c r="L6" s="556">
        <v>61251</v>
      </c>
    </row>
    <row r="7" spans="1:12" s="48" customFormat="1" ht="17.25" customHeight="1">
      <c r="A7" s="1285" t="s">
        <v>386</v>
      </c>
      <c r="B7" s="131" t="s">
        <v>552</v>
      </c>
      <c r="C7" s="132"/>
      <c r="D7" s="133"/>
      <c r="E7" s="912"/>
      <c r="F7" s="934"/>
      <c r="G7" s="934">
        <v>72834</v>
      </c>
      <c r="H7" s="915">
        <v>71179</v>
      </c>
      <c r="I7" s="912">
        <v>70173</v>
      </c>
      <c r="J7" s="934">
        <v>69156</v>
      </c>
      <c r="K7" s="934">
        <v>69383</v>
      </c>
      <c r="L7" s="915">
        <v>68574</v>
      </c>
    </row>
    <row r="8" spans="1:12" s="48" customFormat="1" ht="17.25" customHeight="1">
      <c r="A8" s="144" t="s">
        <v>387</v>
      </c>
      <c r="B8" s="134" t="s">
        <v>388</v>
      </c>
      <c r="C8" s="115"/>
      <c r="D8" s="135"/>
      <c r="E8" s="128"/>
      <c r="F8" s="935"/>
      <c r="G8" s="935">
        <v>72865</v>
      </c>
      <c r="H8" s="907">
        <v>71271</v>
      </c>
      <c r="I8" s="128">
        <v>70327</v>
      </c>
      <c r="J8" s="935">
        <v>69289</v>
      </c>
      <c r="K8" s="935">
        <v>69533</v>
      </c>
      <c r="L8" s="907">
        <v>68715</v>
      </c>
    </row>
    <row r="9" spans="1:12" s="48" customFormat="1" ht="17.25" customHeight="1">
      <c r="A9" s="145" t="s">
        <v>389</v>
      </c>
      <c r="B9" s="136" t="s">
        <v>390</v>
      </c>
      <c r="C9" s="137"/>
      <c r="D9" s="138"/>
      <c r="E9" s="913"/>
      <c r="F9" s="936"/>
      <c r="G9" s="936">
        <v>72895</v>
      </c>
      <c r="H9" s="916">
        <v>71362</v>
      </c>
      <c r="I9" s="913">
        <v>70451</v>
      </c>
      <c r="J9" s="936">
        <v>69396</v>
      </c>
      <c r="K9" s="936">
        <v>69653</v>
      </c>
      <c r="L9" s="916">
        <v>68828</v>
      </c>
    </row>
    <row r="10" spans="1:12" ht="24" customHeight="1">
      <c r="A10" s="91"/>
      <c r="B10" s="1197" t="s">
        <v>182</v>
      </c>
      <c r="C10" s="1201"/>
      <c r="D10" s="1201"/>
      <c r="E10" s="1201"/>
      <c r="F10" s="1201"/>
      <c r="G10" s="1201"/>
      <c r="H10" s="1201"/>
      <c r="I10" s="1201"/>
      <c r="J10" s="1201"/>
      <c r="K10" s="1201"/>
      <c r="L10" s="1339"/>
    </row>
    <row r="11" spans="1:12" ht="17.25" customHeight="1">
      <c r="A11" s="139">
        <v>61</v>
      </c>
      <c r="B11" s="1054" t="s">
        <v>183</v>
      </c>
      <c r="C11" s="140"/>
      <c r="D11" s="141"/>
      <c r="E11" s="940"/>
      <c r="F11" s="608"/>
      <c r="G11" s="605">
        <v>0.11310000000000001</v>
      </c>
      <c r="H11" s="917">
        <v>0.1124</v>
      </c>
      <c r="I11" s="940">
        <v>0.112</v>
      </c>
      <c r="J11" s="608">
        <v>0.1118</v>
      </c>
      <c r="K11" s="605">
        <v>0.1077</v>
      </c>
      <c r="L11" s="917">
        <v>0.106</v>
      </c>
    </row>
    <row r="12" spans="1:12" ht="20.100000000000001" customHeight="1">
      <c r="A12" s="142">
        <v>62</v>
      </c>
      <c r="B12" s="1059" t="s">
        <v>825</v>
      </c>
      <c r="C12" s="127"/>
      <c r="D12" s="143"/>
      <c r="E12" s="941"/>
      <c r="F12" s="609"/>
      <c r="G12" s="606">
        <v>0.15279999999999999</v>
      </c>
      <c r="H12" s="918">
        <v>0.153</v>
      </c>
      <c r="I12" s="941">
        <v>0.1487</v>
      </c>
      <c r="J12" s="609">
        <v>0.152</v>
      </c>
      <c r="K12" s="606">
        <v>0.14199999999999999</v>
      </c>
      <c r="L12" s="918">
        <v>0.14069999999999999</v>
      </c>
    </row>
    <row r="13" spans="1:12" s="48" customFormat="1" ht="20.100000000000001" customHeight="1">
      <c r="A13" s="144">
        <v>63</v>
      </c>
      <c r="B13" s="1059" t="s">
        <v>826</v>
      </c>
      <c r="C13" s="115"/>
      <c r="D13" s="143"/>
      <c r="E13" s="941"/>
      <c r="F13" s="609"/>
      <c r="G13" s="606">
        <v>0.16550000000000001</v>
      </c>
      <c r="H13" s="918">
        <v>0.15509999999999999</v>
      </c>
      <c r="I13" s="941">
        <v>0.15129999999999999</v>
      </c>
      <c r="J13" s="609">
        <v>0.155</v>
      </c>
      <c r="K13" s="606">
        <v>0.14480000000000001</v>
      </c>
      <c r="L13" s="918">
        <v>0.15859999999999999</v>
      </c>
    </row>
    <row r="14" spans="1:12" s="48" customFormat="1" ht="33" customHeight="1">
      <c r="A14" s="99">
        <v>64</v>
      </c>
      <c r="B14" s="1" t="s">
        <v>776</v>
      </c>
      <c r="C14" s="1766"/>
      <c r="D14" s="1767"/>
      <c r="E14" s="941"/>
      <c r="F14" s="609"/>
      <c r="G14" s="606">
        <v>0.08</v>
      </c>
      <c r="H14" s="918">
        <v>0.08</v>
      </c>
      <c r="I14" s="941">
        <v>0.08</v>
      </c>
      <c r="J14" s="609">
        <v>0.08</v>
      </c>
      <c r="K14" s="606">
        <v>0.08</v>
      </c>
      <c r="L14" s="918">
        <v>0.08</v>
      </c>
    </row>
    <row r="15" spans="1:12" s="48" customFormat="1" ht="17.25" hidden="1" customHeight="1">
      <c r="A15" s="144">
        <v>65</v>
      </c>
      <c r="B15" s="1062" t="s">
        <v>391</v>
      </c>
      <c r="C15" s="115"/>
      <c r="D15" s="143"/>
      <c r="E15" s="941"/>
      <c r="F15" s="609"/>
      <c r="G15" s="606">
        <v>2.5000000000000001E-2</v>
      </c>
      <c r="H15" s="918">
        <v>2.5000000000000001E-2</v>
      </c>
      <c r="I15" s="941"/>
      <c r="J15" s="609"/>
      <c r="K15" s="606">
        <v>2.5000000000000001E-2</v>
      </c>
      <c r="L15" s="918"/>
    </row>
    <row r="16" spans="1:12" s="48" customFormat="1" ht="15" hidden="1" customHeight="1">
      <c r="A16" s="144">
        <v>66</v>
      </c>
      <c r="B16" s="98" t="s">
        <v>392</v>
      </c>
      <c r="C16" s="115"/>
      <c r="D16" s="143"/>
      <c r="E16" s="941"/>
      <c r="F16" s="609"/>
      <c r="G16" s="606"/>
      <c r="H16" s="918"/>
      <c r="I16" s="941"/>
      <c r="J16" s="609"/>
      <c r="K16" s="606"/>
      <c r="L16" s="918"/>
    </row>
    <row r="17" spans="1:12" s="48" customFormat="1" ht="15" customHeight="1">
      <c r="A17" s="144">
        <v>67</v>
      </c>
      <c r="B17" s="98" t="s">
        <v>184</v>
      </c>
      <c r="C17" s="115"/>
      <c r="D17" s="143"/>
      <c r="E17" s="609" t="s">
        <v>544</v>
      </c>
      <c r="F17" s="609" t="s">
        <v>544</v>
      </c>
      <c r="G17" s="606" t="s">
        <v>544</v>
      </c>
      <c r="H17" s="918" t="s">
        <v>544</v>
      </c>
      <c r="I17" s="609" t="s">
        <v>544</v>
      </c>
      <c r="J17" s="609" t="s">
        <v>544</v>
      </c>
      <c r="K17" s="606" t="s">
        <v>544</v>
      </c>
      <c r="L17" s="918" t="s">
        <v>544</v>
      </c>
    </row>
    <row r="18" spans="1:12" s="48" customFormat="1" ht="17.25" customHeight="1">
      <c r="A18" s="144" t="s">
        <v>240</v>
      </c>
      <c r="B18" s="1062" t="s">
        <v>627</v>
      </c>
      <c r="C18" s="115"/>
      <c r="D18" s="143"/>
      <c r="E18" s="941"/>
      <c r="F18" s="609"/>
      <c r="G18" s="606">
        <v>0.01</v>
      </c>
      <c r="H18" s="918">
        <v>0.01</v>
      </c>
      <c r="I18" s="941">
        <v>0.01</v>
      </c>
      <c r="J18" s="609">
        <v>0.01</v>
      </c>
      <c r="K18" s="606">
        <v>0.01</v>
      </c>
      <c r="L18" s="918">
        <v>0.01</v>
      </c>
    </row>
    <row r="19" spans="1:12" s="48" customFormat="1" ht="17.25" customHeight="1">
      <c r="A19" s="145">
        <v>68</v>
      </c>
      <c r="B19" s="1063" t="s">
        <v>393</v>
      </c>
      <c r="C19" s="137"/>
      <c r="D19" s="146"/>
      <c r="E19" s="942"/>
      <c r="F19" s="610"/>
      <c r="G19" s="607">
        <v>0.113</v>
      </c>
      <c r="H19" s="919">
        <v>0.1124</v>
      </c>
      <c r="I19" s="942">
        <v>0.112</v>
      </c>
      <c r="J19" s="610">
        <v>0.1118</v>
      </c>
      <c r="K19" s="607">
        <v>0.1077</v>
      </c>
      <c r="L19" s="919">
        <v>0.106</v>
      </c>
    </row>
    <row r="20" spans="1:12" ht="24" customHeight="1">
      <c r="A20" s="91"/>
      <c r="B20" s="1197" t="s">
        <v>185</v>
      </c>
      <c r="C20" s="1201"/>
      <c r="D20" s="1201"/>
      <c r="E20" s="1201"/>
      <c r="F20" s="1201"/>
      <c r="G20" s="1201"/>
      <c r="H20" s="1201"/>
      <c r="I20" s="1201"/>
      <c r="J20" s="1201"/>
      <c r="K20" s="1201"/>
      <c r="L20" s="1339"/>
    </row>
    <row r="21" spans="1:12" s="48" customFormat="1" ht="17.25" customHeight="1">
      <c r="A21" s="557">
        <v>69</v>
      </c>
      <c r="B21" s="1059" t="s">
        <v>186</v>
      </c>
      <c r="C21" s="115"/>
      <c r="D21" s="143"/>
      <c r="E21" s="1167"/>
      <c r="F21" s="1170"/>
      <c r="G21" s="914">
        <v>0.08</v>
      </c>
      <c r="H21" s="918">
        <v>0.08</v>
      </c>
      <c r="I21" s="1167">
        <v>0.08</v>
      </c>
      <c r="J21" s="1170">
        <v>0.08</v>
      </c>
      <c r="K21" s="914">
        <v>0.08</v>
      </c>
      <c r="L21" s="918">
        <v>0.08</v>
      </c>
    </row>
    <row r="22" spans="1:12" s="48" customFormat="1" ht="20.100000000000001" customHeight="1">
      <c r="A22" s="144">
        <v>70</v>
      </c>
      <c r="B22" s="1059" t="s">
        <v>761</v>
      </c>
      <c r="C22" s="115"/>
      <c r="D22" s="143"/>
      <c r="E22" s="1168"/>
      <c r="F22" s="1171"/>
      <c r="G22" s="914">
        <v>9.5000000000000001E-2</v>
      </c>
      <c r="H22" s="918">
        <v>9.5000000000000001E-2</v>
      </c>
      <c r="I22" s="1168">
        <v>9.5000000000000001E-2</v>
      </c>
      <c r="J22" s="1171">
        <v>9.5000000000000001E-2</v>
      </c>
      <c r="K22" s="914">
        <v>9.5000000000000001E-2</v>
      </c>
      <c r="L22" s="918">
        <v>9.5000000000000001E-2</v>
      </c>
    </row>
    <row r="23" spans="1:12" s="48" customFormat="1" ht="20.100000000000001" customHeight="1">
      <c r="A23" s="145">
        <v>71</v>
      </c>
      <c r="B23" s="1059" t="s">
        <v>762</v>
      </c>
      <c r="C23" s="115"/>
      <c r="D23" s="143"/>
      <c r="E23" s="1169"/>
      <c r="F23" s="1172"/>
      <c r="G23" s="914">
        <v>0.115</v>
      </c>
      <c r="H23" s="918">
        <v>0.115</v>
      </c>
      <c r="I23" s="1169">
        <v>0.115</v>
      </c>
      <c r="J23" s="1172">
        <v>0.115</v>
      </c>
      <c r="K23" s="914">
        <v>0.115</v>
      </c>
      <c r="L23" s="918">
        <v>0.115</v>
      </c>
    </row>
    <row r="24" spans="1:12" ht="24" customHeight="1">
      <c r="A24" s="91"/>
      <c r="B24" s="1197" t="s">
        <v>187</v>
      </c>
      <c r="C24" s="1201"/>
      <c r="D24" s="1201"/>
      <c r="E24" s="1201"/>
      <c r="F24" s="1201"/>
      <c r="G24" s="1201"/>
      <c r="H24" s="1201"/>
      <c r="I24" s="1201"/>
      <c r="J24" s="1201"/>
      <c r="K24" s="1201"/>
      <c r="L24" s="1339"/>
    </row>
    <row r="25" spans="1:12" ht="17.25" customHeight="1">
      <c r="A25" s="139">
        <v>72</v>
      </c>
      <c r="B25" s="594" t="s">
        <v>652</v>
      </c>
      <c r="C25" s="127"/>
      <c r="D25" s="147"/>
      <c r="E25" s="1173"/>
      <c r="F25" s="1176"/>
      <c r="G25" s="909">
        <v>481</v>
      </c>
      <c r="H25" s="906">
        <v>658</v>
      </c>
      <c r="I25" s="1173">
        <v>466</v>
      </c>
      <c r="J25" s="1176">
        <v>459</v>
      </c>
      <c r="K25" s="909">
        <v>317</v>
      </c>
      <c r="L25" s="906">
        <v>232</v>
      </c>
    </row>
    <row r="26" spans="1:12" ht="17.25" customHeight="1">
      <c r="A26" s="142">
        <v>73</v>
      </c>
      <c r="B26" s="594" t="s">
        <v>653</v>
      </c>
      <c r="C26" s="127"/>
      <c r="D26" s="147"/>
      <c r="E26" s="1174"/>
      <c r="F26" s="1177"/>
      <c r="G26" s="909">
        <v>241</v>
      </c>
      <c r="H26" s="906">
        <v>235</v>
      </c>
      <c r="I26" s="1174">
        <v>221</v>
      </c>
      <c r="J26" s="1177">
        <v>237</v>
      </c>
      <c r="K26" s="909">
        <v>238</v>
      </c>
      <c r="L26" s="906">
        <v>257</v>
      </c>
    </row>
    <row r="27" spans="1:12" hidden="1">
      <c r="A27" s="142">
        <v>74</v>
      </c>
      <c r="B27" s="87" t="s">
        <v>188</v>
      </c>
      <c r="C27" s="127"/>
      <c r="D27" s="147"/>
      <c r="E27" s="1174"/>
      <c r="F27" s="1177"/>
      <c r="G27" s="909"/>
      <c r="H27" s="906">
        <v>0</v>
      </c>
      <c r="I27" s="1174"/>
      <c r="J27" s="1177">
        <v>0</v>
      </c>
      <c r="K27" s="909">
        <v>0</v>
      </c>
      <c r="L27" s="906">
        <v>0</v>
      </c>
    </row>
    <row r="28" spans="1:12" ht="17.25" customHeight="1">
      <c r="A28" s="148">
        <v>75</v>
      </c>
      <c r="B28" s="594" t="s">
        <v>654</v>
      </c>
      <c r="C28" s="127"/>
      <c r="D28" s="147"/>
      <c r="E28" s="1175"/>
      <c r="F28" s="1178"/>
      <c r="G28" s="909">
        <v>58</v>
      </c>
      <c r="H28" s="906">
        <v>50</v>
      </c>
      <c r="I28" s="1175">
        <v>54</v>
      </c>
      <c r="J28" s="1178">
        <v>31</v>
      </c>
      <c r="K28" s="909">
        <v>61</v>
      </c>
      <c r="L28" s="906">
        <v>22</v>
      </c>
    </row>
    <row r="29" spans="1:12" ht="24" customHeight="1">
      <c r="A29" s="91"/>
      <c r="B29" s="1202" t="s">
        <v>805</v>
      </c>
      <c r="C29" s="1201"/>
      <c r="D29" s="1201"/>
      <c r="E29" s="1201"/>
      <c r="F29" s="1201"/>
      <c r="G29" s="1201"/>
      <c r="H29" s="1201"/>
      <c r="I29" s="1201"/>
      <c r="J29" s="1201"/>
      <c r="K29" s="1201"/>
      <c r="L29" s="1339"/>
    </row>
    <row r="30" spans="1:12" ht="33" customHeight="1">
      <c r="A30" s="489">
        <v>76</v>
      </c>
      <c r="B30" s="10" t="s">
        <v>626</v>
      </c>
      <c r="C30" s="9"/>
      <c r="D30" s="8"/>
      <c r="E30" s="943"/>
      <c r="F30" s="655"/>
      <c r="G30" s="844">
        <v>68</v>
      </c>
      <c r="H30" s="906">
        <v>61</v>
      </c>
      <c r="I30" s="943">
        <v>59</v>
      </c>
      <c r="J30" s="655">
        <v>60</v>
      </c>
      <c r="K30" s="844">
        <v>55</v>
      </c>
      <c r="L30" s="906">
        <v>58</v>
      </c>
    </row>
    <row r="31" spans="1:12" ht="17.25" customHeight="1">
      <c r="A31" s="142">
        <v>77</v>
      </c>
      <c r="B31" s="1064" t="s">
        <v>803</v>
      </c>
      <c r="C31" s="127"/>
      <c r="D31" s="147"/>
      <c r="E31" s="944"/>
      <c r="F31" s="657"/>
      <c r="G31" s="656">
        <v>90</v>
      </c>
      <c r="H31" s="906">
        <v>83</v>
      </c>
      <c r="I31" s="944">
        <v>79</v>
      </c>
      <c r="J31" s="657">
        <v>77</v>
      </c>
      <c r="K31" s="656">
        <v>72</v>
      </c>
      <c r="L31" s="906">
        <v>72</v>
      </c>
    </row>
    <row r="32" spans="1:12" ht="33" customHeight="1">
      <c r="A32" s="488">
        <v>78</v>
      </c>
      <c r="B32" s="7" t="s">
        <v>849</v>
      </c>
      <c r="C32" s="6"/>
      <c r="D32" s="5"/>
      <c r="E32" s="944"/>
      <c r="F32" s="657"/>
      <c r="G32" s="656">
        <v>96</v>
      </c>
      <c r="H32" s="906">
        <v>93</v>
      </c>
      <c r="I32" s="944">
        <v>134</v>
      </c>
      <c r="J32" s="657">
        <v>150</v>
      </c>
      <c r="K32" s="656">
        <v>149</v>
      </c>
      <c r="L32" s="906">
        <v>175</v>
      </c>
    </row>
    <row r="33" spans="1:12" ht="17.25" customHeight="1">
      <c r="A33" s="142">
        <v>79</v>
      </c>
      <c r="B33" s="1064" t="s">
        <v>804</v>
      </c>
      <c r="C33" s="127"/>
      <c r="D33" s="147"/>
      <c r="E33" s="945"/>
      <c r="F33" s="658"/>
      <c r="G33" s="846">
        <v>308</v>
      </c>
      <c r="H33" s="906">
        <v>310</v>
      </c>
      <c r="I33" s="945">
        <v>309</v>
      </c>
      <c r="J33" s="658">
        <v>304</v>
      </c>
      <c r="K33" s="846">
        <v>312</v>
      </c>
      <c r="L33" s="906">
        <v>301</v>
      </c>
    </row>
    <row r="34" spans="1:12" ht="24" customHeight="1">
      <c r="A34" s="91"/>
      <c r="B34" s="1197" t="s">
        <v>746</v>
      </c>
      <c r="C34" s="1201"/>
      <c r="D34" s="1201"/>
      <c r="E34" s="1201"/>
      <c r="F34" s="1201"/>
      <c r="G34" s="1201"/>
      <c r="H34" s="1201"/>
      <c r="I34" s="1201"/>
      <c r="J34" s="1201"/>
      <c r="K34" s="1201"/>
      <c r="L34" s="1339"/>
    </row>
    <row r="35" spans="1:12" ht="15.75" hidden="1" customHeight="1">
      <c r="A35" s="139">
        <v>80</v>
      </c>
      <c r="B35" s="149" t="s">
        <v>189</v>
      </c>
      <c r="C35" s="127"/>
      <c r="D35" s="147"/>
      <c r="E35" s="909"/>
      <c r="F35" s="909"/>
      <c r="G35" s="909"/>
      <c r="H35" s="94"/>
      <c r="I35" s="909"/>
      <c r="J35" s="909"/>
      <c r="K35" s="909"/>
      <c r="L35" s="1404"/>
    </row>
    <row r="36" spans="1:12" hidden="1">
      <c r="A36" s="142">
        <v>81</v>
      </c>
      <c r="B36" s="149" t="s">
        <v>190</v>
      </c>
      <c r="C36" s="127"/>
      <c r="D36" s="147"/>
      <c r="E36" s="909"/>
      <c r="F36" s="909"/>
      <c r="G36" s="909"/>
      <c r="H36" s="94"/>
      <c r="I36" s="909"/>
      <c r="J36" s="909"/>
      <c r="K36" s="909"/>
      <c r="L36" s="1404"/>
    </row>
    <row r="37" spans="1:12" ht="17.25" customHeight="1">
      <c r="A37" s="142">
        <v>82</v>
      </c>
      <c r="B37" s="1064" t="s">
        <v>137</v>
      </c>
      <c r="C37" s="127"/>
      <c r="D37" s="147"/>
      <c r="E37" s="944"/>
      <c r="F37" s="657"/>
      <c r="G37" s="656">
        <v>775</v>
      </c>
      <c r="H37" s="906">
        <v>775</v>
      </c>
      <c r="I37" s="944">
        <v>968</v>
      </c>
      <c r="J37" s="657">
        <v>968</v>
      </c>
      <c r="K37" s="656">
        <v>968</v>
      </c>
      <c r="L37" s="906">
        <v>968</v>
      </c>
    </row>
    <row r="38" spans="1:12" ht="17.25" customHeight="1">
      <c r="A38" s="142">
        <v>83</v>
      </c>
      <c r="B38" s="1064" t="s">
        <v>191</v>
      </c>
      <c r="C38" s="127"/>
      <c r="D38" s="147"/>
      <c r="E38" s="944"/>
      <c r="F38" s="657"/>
      <c r="G38" s="656">
        <v>0</v>
      </c>
      <c r="H38" s="906">
        <v>0</v>
      </c>
      <c r="I38" s="944">
        <v>0</v>
      </c>
      <c r="J38" s="657">
        <v>0</v>
      </c>
      <c r="K38" s="656">
        <v>0</v>
      </c>
      <c r="L38" s="906">
        <v>0</v>
      </c>
    </row>
    <row r="39" spans="1:12" ht="17.25" customHeight="1">
      <c r="A39" s="142">
        <v>84</v>
      </c>
      <c r="B39" s="1064" t="s">
        <v>138</v>
      </c>
      <c r="C39" s="127"/>
      <c r="D39" s="150"/>
      <c r="E39" s="946"/>
      <c r="F39" s="654"/>
      <c r="G39" s="653">
        <v>953</v>
      </c>
      <c r="H39" s="905">
        <v>953</v>
      </c>
      <c r="I39" s="946">
        <v>1191</v>
      </c>
      <c r="J39" s="654">
        <v>1191</v>
      </c>
      <c r="K39" s="653">
        <v>1191</v>
      </c>
      <c r="L39" s="905">
        <v>1191</v>
      </c>
    </row>
    <row r="40" spans="1:12" ht="17.25" customHeight="1" thickBot="1">
      <c r="A40" s="142">
        <v>85</v>
      </c>
      <c r="B40" s="1064" t="s">
        <v>192</v>
      </c>
      <c r="C40" s="127"/>
      <c r="D40" s="150"/>
      <c r="E40" s="944"/>
      <c r="F40" s="1179"/>
      <c r="G40" s="656">
        <v>0</v>
      </c>
      <c r="H40" s="905">
        <v>0</v>
      </c>
      <c r="I40" s="944">
        <v>0</v>
      </c>
      <c r="J40" s="1179">
        <v>0</v>
      </c>
      <c r="K40" s="656">
        <v>0</v>
      </c>
      <c r="L40" s="905">
        <v>0</v>
      </c>
    </row>
    <row r="41" spans="1:12" ht="24.75" customHeight="1" thickBot="1">
      <c r="A41" s="545"/>
      <c r="B41" s="151" t="s">
        <v>896</v>
      </c>
      <c r="C41" s="152"/>
      <c r="D41" s="546"/>
      <c r="E41" s="4" t="s">
        <v>394</v>
      </c>
      <c r="F41" s="3"/>
      <c r="G41" s="3"/>
      <c r="H41" s="3"/>
      <c r="I41" s="3"/>
      <c r="J41" s="3"/>
      <c r="K41" s="3"/>
      <c r="L41" s="2"/>
    </row>
    <row r="42" spans="1:12" ht="17.25" customHeight="1">
      <c r="A42" s="1286">
        <v>29</v>
      </c>
      <c r="B42" s="153" t="s">
        <v>158</v>
      </c>
      <c r="C42" s="154"/>
      <c r="D42" s="155"/>
      <c r="E42" s="847"/>
      <c r="F42" s="659"/>
      <c r="G42" s="1733"/>
      <c r="H42" s="1583"/>
      <c r="I42" s="847">
        <v>8404</v>
      </c>
      <c r="J42" s="659">
        <v>8284</v>
      </c>
      <c r="K42" s="659">
        <v>8009</v>
      </c>
      <c r="L42" s="660">
        <v>7809</v>
      </c>
    </row>
    <row r="43" spans="1:12" ht="17.25" customHeight="1">
      <c r="A43" s="1283">
        <v>45</v>
      </c>
      <c r="B43" s="153" t="s">
        <v>170</v>
      </c>
      <c r="C43" s="156"/>
      <c r="D43" s="157"/>
      <c r="E43" s="848"/>
      <c r="F43" s="661"/>
      <c r="G43" s="1734"/>
      <c r="H43" s="1584"/>
      <c r="I43" s="848">
        <v>10668</v>
      </c>
      <c r="J43" s="661">
        <v>10741</v>
      </c>
      <c r="K43" s="661">
        <v>10074</v>
      </c>
      <c r="L43" s="662">
        <v>9876</v>
      </c>
    </row>
    <row r="44" spans="1:12" ht="17.25" customHeight="1">
      <c r="A44" s="1183">
        <v>59</v>
      </c>
      <c r="B44" s="153" t="s">
        <v>180</v>
      </c>
      <c r="C44" s="156"/>
      <c r="D44" s="157"/>
      <c r="E44" s="848"/>
      <c r="F44" s="661"/>
      <c r="G44" s="1734"/>
      <c r="H44" s="1584"/>
      <c r="I44" s="848">
        <v>10872</v>
      </c>
      <c r="J44" s="661">
        <v>10961</v>
      </c>
      <c r="K44" s="661">
        <v>10289</v>
      </c>
      <c r="L44" s="662">
        <v>11120</v>
      </c>
    </row>
    <row r="45" spans="1:12" ht="17.25" customHeight="1">
      <c r="A45" s="1183">
        <v>60</v>
      </c>
      <c r="B45" s="153" t="s">
        <v>181</v>
      </c>
      <c r="C45" s="156"/>
      <c r="D45" s="157"/>
      <c r="E45" s="1321"/>
      <c r="F45" s="661"/>
      <c r="G45" s="1734"/>
      <c r="H45" s="1584"/>
      <c r="I45" s="1321">
        <v>71254</v>
      </c>
      <c r="J45" s="661">
        <v>71481</v>
      </c>
      <c r="K45" s="661">
        <v>70428</v>
      </c>
      <c r="L45" s="662">
        <v>69567</v>
      </c>
    </row>
    <row r="46" spans="1:12" ht="17.25" customHeight="1">
      <c r="A46" s="557">
        <v>61</v>
      </c>
      <c r="B46" s="136" t="s">
        <v>183</v>
      </c>
      <c r="C46" s="137"/>
      <c r="D46" s="1474"/>
      <c r="E46" s="1475"/>
      <c r="F46" s="1476"/>
      <c r="G46" s="1735"/>
      <c r="H46" s="1585"/>
      <c r="I46" s="1475">
        <v>0.1179</v>
      </c>
      <c r="J46" s="1476">
        <v>0.1159</v>
      </c>
      <c r="K46" s="1476">
        <v>0.1137</v>
      </c>
      <c r="L46" s="1477">
        <v>0.1123</v>
      </c>
    </row>
    <row r="47" spans="1:12" ht="20.100000000000001" customHeight="1">
      <c r="A47" s="1283">
        <v>62</v>
      </c>
      <c r="B47" s="136" t="s">
        <v>825</v>
      </c>
      <c r="C47" s="137"/>
      <c r="D47" s="1474"/>
      <c r="E47" s="1475"/>
      <c r="F47" s="1476"/>
      <c r="G47" s="1735"/>
      <c r="H47" s="1585"/>
      <c r="I47" s="1475">
        <v>0.1497</v>
      </c>
      <c r="J47" s="1476">
        <v>0.15029999999999999</v>
      </c>
      <c r="K47" s="1476">
        <v>0.14299999999999999</v>
      </c>
      <c r="L47" s="1477">
        <v>0.14199999999999999</v>
      </c>
    </row>
    <row r="48" spans="1:12" ht="20.100000000000001" customHeight="1" thickBot="1">
      <c r="A48" s="1478">
        <v>63</v>
      </c>
      <c r="B48" s="1479" t="s">
        <v>826</v>
      </c>
      <c r="C48" s="1480"/>
      <c r="D48" s="1481"/>
      <c r="E48" s="1482"/>
      <c r="F48" s="1483"/>
      <c r="G48" s="1736"/>
      <c r="H48" s="1586"/>
      <c r="I48" s="1482">
        <v>0.15260000000000001</v>
      </c>
      <c r="J48" s="1483">
        <v>0.15329999999999999</v>
      </c>
      <c r="K48" s="1483">
        <v>0.14610000000000001</v>
      </c>
      <c r="L48" s="1484">
        <v>0.1598</v>
      </c>
    </row>
    <row r="49" spans="1:12" ht="11.25" customHeight="1">
      <c r="A49" s="1290"/>
      <c r="B49" s="558"/>
      <c r="C49" s="115"/>
      <c r="D49" s="1485"/>
      <c r="E49" s="1485"/>
      <c r="F49" s="1485"/>
      <c r="G49" s="1485"/>
      <c r="H49" s="1485"/>
      <c r="I49" s="1485"/>
      <c r="J49" s="1485"/>
      <c r="K49" s="1485"/>
      <c r="L49" s="1485"/>
    </row>
    <row r="50" spans="1:12" s="1065" customFormat="1" ht="18" customHeight="1">
      <c r="A50" s="12" t="s">
        <v>625</v>
      </c>
      <c r="B50" s="11"/>
      <c r="C50" s="11"/>
      <c r="D50" s="11"/>
      <c r="E50" s="11"/>
      <c r="F50" s="11"/>
      <c r="G50" s="11"/>
      <c r="H50" s="11"/>
      <c r="I50" s="11"/>
      <c r="J50" s="11"/>
      <c r="K50" s="11"/>
      <c r="L50" s="11"/>
    </row>
    <row r="51" spans="1:12" ht="18" customHeight="1">
      <c r="A51" s="1294" t="s">
        <v>824</v>
      </c>
      <c r="B51" s="1225"/>
      <c r="C51" s="1225"/>
      <c r="D51" s="1225"/>
      <c r="E51" s="1225"/>
      <c r="F51" s="1225"/>
      <c r="G51" s="1225"/>
      <c r="H51" s="1225"/>
      <c r="I51" s="1225"/>
      <c r="J51" s="1225"/>
      <c r="K51" s="1225"/>
      <c r="L51" s="1225"/>
    </row>
    <row r="52" spans="1:12" ht="18" customHeight="1">
      <c r="A52" s="1294" t="s">
        <v>895</v>
      </c>
      <c r="D52" s="47"/>
      <c r="E52" s="47"/>
      <c r="F52" s="47"/>
      <c r="G52" s="47"/>
    </row>
  </sheetData>
  <mergeCells count="9">
    <mergeCell ref="A50:L50"/>
    <mergeCell ref="B30:D30"/>
    <mergeCell ref="B32:D32"/>
    <mergeCell ref="E41:L41"/>
    <mergeCell ref="A1:L1"/>
    <mergeCell ref="B14:D14"/>
    <mergeCell ref="I3:L3"/>
    <mergeCell ref="E3:H3"/>
    <mergeCell ref="E5:L5"/>
  </mergeCells>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629762" r:id="rId4">
          <objectPr defaultSize="0" autoPict="0" r:id="rId5">
            <anchor moveWithCells="1">
              <from>
                <xdr:col>0</xdr:col>
                <xdr:colOff>66675</xdr:colOff>
                <xdr:row>0</xdr:row>
                <xdr:rowOff>76200</xdr:rowOff>
              </from>
              <to>
                <xdr:col>0</xdr:col>
                <xdr:colOff>361950</xdr:colOff>
                <xdr:row>2</xdr:row>
                <xdr:rowOff>76200</xdr:rowOff>
              </to>
            </anchor>
          </objectPr>
        </oleObject>
      </mc:Choice>
      <mc:Fallback>
        <oleObject progId="Word.Document.8" shapeId="62976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rgb="FF0070C0"/>
    <pageSetUpPr fitToPage="1"/>
  </sheetPr>
  <dimension ref="B1:M54"/>
  <sheetViews>
    <sheetView showGridLines="0" topLeftCell="B1" zoomScale="75" zoomScaleNormal="75" zoomScaleSheetLayoutView="75" workbookViewId="0">
      <selection activeCell="D16" sqref="D16"/>
    </sheetView>
  </sheetViews>
  <sheetFormatPr defaultColWidth="8.88671875" defaultRowHeight="15"/>
  <cols>
    <col min="1" max="1" width="0" hidden="1" customWidth="1"/>
    <col min="2" max="2" width="4.88671875" bestFit="1" customWidth="1"/>
    <col min="3" max="3" width="49" customWidth="1"/>
    <col min="4" max="4" width="11.109375" bestFit="1" customWidth="1"/>
    <col min="5" max="5" width="77.109375" customWidth="1"/>
    <col min="6" max="7" width="11.77734375" hidden="1" customWidth="1"/>
    <col min="8" max="8" width="11.77734375" customWidth="1"/>
    <col min="9" max="13" width="13" customWidth="1"/>
    <col min="14" max="14" width="1" customWidth="1"/>
  </cols>
  <sheetData>
    <row r="1" spans="2:13" ht="36" customHeight="1">
      <c r="B1" s="24" t="s">
        <v>663</v>
      </c>
      <c r="C1" s="24"/>
      <c r="D1" s="24"/>
      <c r="E1" s="24"/>
      <c r="F1" s="24"/>
      <c r="G1" s="24"/>
      <c r="H1" s="24"/>
      <c r="I1" s="24"/>
      <c r="J1" s="24"/>
      <c r="K1" s="24"/>
      <c r="L1" s="24"/>
      <c r="M1" s="24"/>
    </row>
    <row r="2" spans="2:13" ht="12" customHeight="1" thickBot="1">
      <c r="B2" s="833"/>
      <c r="C2" s="833"/>
      <c r="D2" s="833"/>
      <c r="E2" s="833"/>
      <c r="F2" s="833"/>
      <c r="G2" s="833"/>
      <c r="H2" s="833"/>
      <c r="I2" s="833"/>
      <c r="J2" s="833"/>
      <c r="K2" s="833"/>
      <c r="L2" s="833"/>
      <c r="M2" s="833"/>
    </row>
    <row r="3" spans="2:13" ht="17.25" customHeight="1" thickBot="1">
      <c r="B3" s="833"/>
      <c r="C3" s="833"/>
      <c r="D3" s="833"/>
      <c r="E3" s="862"/>
      <c r="F3" s="1771">
        <v>2018</v>
      </c>
      <c r="G3" s="1772"/>
      <c r="H3" s="1772"/>
      <c r="I3" s="1773"/>
      <c r="J3" s="1771">
        <v>2017</v>
      </c>
      <c r="K3" s="1772"/>
      <c r="L3" s="1772"/>
      <c r="M3" s="1773"/>
    </row>
    <row r="4" spans="2:13" ht="17.25" customHeight="1" thickBot="1">
      <c r="B4" s="83" t="s">
        <v>127</v>
      </c>
      <c r="C4" s="83"/>
      <c r="D4" s="84"/>
      <c r="E4" s="863"/>
      <c r="F4" s="859" t="s">
        <v>1</v>
      </c>
      <c r="G4" s="860" t="s">
        <v>2</v>
      </c>
      <c r="H4" s="860" t="s">
        <v>3</v>
      </c>
      <c r="I4" s="861" t="s">
        <v>840</v>
      </c>
      <c r="J4" s="859" t="s">
        <v>1</v>
      </c>
      <c r="K4" s="860" t="s">
        <v>2</v>
      </c>
      <c r="L4" s="860" t="s">
        <v>3</v>
      </c>
      <c r="M4" s="861" t="s">
        <v>4</v>
      </c>
    </row>
    <row r="5" spans="2:13" ht="24" customHeight="1" thickBot="1">
      <c r="B5" s="834"/>
      <c r="C5" s="1199" t="s">
        <v>836</v>
      </c>
      <c r="D5" s="1200"/>
      <c r="E5" s="1587"/>
      <c r="F5" s="1768" t="s">
        <v>379</v>
      </c>
      <c r="G5" s="1769"/>
      <c r="H5" s="1769"/>
      <c r="I5" s="1770"/>
      <c r="J5" s="1768" t="s">
        <v>394</v>
      </c>
      <c r="K5" s="1769"/>
      <c r="L5" s="1769"/>
      <c r="M5" s="1770"/>
    </row>
    <row r="6" spans="2:13" ht="17.25" customHeight="1">
      <c r="B6" s="1287">
        <v>1</v>
      </c>
      <c r="C6" s="134" t="s">
        <v>664</v>
      </c>
      <c r="D6" s="115"/>
      <c r="E6" s="135"/>
      <c r="F6" s="849"/>
      <c r="G6" s="849"/>
      <c r="H6" s="849">
        <v>256259</v>
      </c>
      <c r="I6" s="673">
        <v>251065</v>
      </c>
      <c r="J6" s="849">
        <v>245827</v>
      </c>
      <c r="K6" s="849">
        <v>240072</v>
      </c>
      <c r="L6" s="849">
        <v>239020</v>
      </c>
      <c r="M6" s="673">
        <v>234119</v>
      </c>
    </row>
    <row r="7" spans="2:13" s="835" customFormat="1" ht="17.25" customHeight="1">
      <c r="B7" s="1288">
        <v>2</v>
      </c>
      <c r="C7" s="1059" t="s">
        <v>665</v>
      </c>
      <c r="D7" s="1066"/>
      <c r="E7" s="1067"/>
      <c r="F7" s="1234"/>
      <c r="G7" s="1234"/>
      <c r="H7" s="1234">
        <v>-58</v>
      </c>
      <c r="I7" s="864">
        <v>-68</v>
      </c>
      <c r="J7" s="1234">
        <v>-80</v>
      </c>
      <c r="K7" s="1234">
        <v>-68</v>
      </c>
      <c r="L7" s="1234">
        <v>-90</v>
      </c>
      <c r="M7" s="864">
        <v>-60</v>
      </c>
    </row>
    <row r="8" spans="2:13" s="835" customFormat="1" ht="17.25" customHeight="1">
      <c r="B8" s="1288">
        <v>3</v>
      </c>
      <c r="C8" s="1059" t="s">
        <v>666</v>
      </c>
      <c r="D8" s="1066"/>
      <c r="E8" s="1067"/>
      <c r="F8" s="663"/>
      <c r="G8" s="663"/>
      <c r="H8" s="663">
        <v>0</v>
      </c>
      <c r="I8" s="673">
        <v>0</v>
      </c>
      <c r="J8" s="663">
        <v>0</v>
      </c>
      <c r="K8" s="663">
        <v>0</v>
      </c>
      <c r="L8" s="663">
        <v>0</v>
      </c>
      <c r="M8" s="673">
        <v>0</v>
      </c>
    </row>
    <row r="9" spans="2:13" ht="20.100000000000001" customHeight="1">
      <c r="B9" s="1289">
        <v>4</v>
      </c>
      <c r="C9" s="134" t="s">
        <v>842</v>
      </c>
      <c r="D9" s="115"/>
      <c r="E9" s="135"/>
      <c r="F9" s="1234"/>
      <c r="G9" s="850"/>
      <c r="H9" s="850">
        <v>3090</v>
      </c>
      <c r="I9" s="673">
        <v>3635</v>
      </c>
      <c r="J9" s="1234">
        <v>-381</v>
      </c>
      <c r="K9" s="850">
        <v>519</v>
      </c>
      <c r="L9" s="850">
        <v>2280</v>
      </c>
      <c r="M9" s="673">
        <v>1621</v>
      </c>
    </row>
    <row r="10" spans="2:13" ht="20.100000000000001" customHeight="1">
      <c r="B10" s="1289">
        <v>5</v>
      </c>
      <c r="C10" s="134" t="s">
        <v>843</v>
      </c>
      <c r="D10" s="115"/>
      <c r="E10" s="135"/>
      <c r="F10" s="850"/>
      <c r="G10" s="850"/>
      <c r="H10" s="850">
        <v>2516</v>
      </c>
      <c r="I10" s="673">
        <v>-487</v>
      </c>
      <c r="J10" s="850">
        <v>1714</v>
      </c>
      <c r="K10" s="850">
        <v>2086</v>
      </c>
      <c r="L10" s="850">
        <v>3408</v>
      </c>
      <c r="M10" s="673">
        <v>3062</v>
      </c>
    </row>
    <row r="11" spans="2:13" ht="17.25" customHeight="1">
      <c r="B11" s="1289">
        <v>6</v>
      </c>
      <c r="C11" s="134" t="s">
        <v>667</v>
      </c>
      <c r="D11" s="115"/>
      <c r="E11" s="135"/>
      <c r="F11" s="850"/>
      <c r="G11" s="850"/>
      <c r="H11" s="850">
        <v>21796</v>
      </c>
      <c r="I11" s="673">
        <v>20713</v>
      </c>
      <c r="J11" s="850">
        <v>20183</v>
      </c>
      <c r="K11" s="850">
        <v>22407</v>
      </c>
      <c r="L11" s="850">
        <v>22644</v>
      </c>
      <c r="M11" s="673">
        <v>22048</v>
      </c>
    </row>
    <row r="12" spans="2:13" ht="17.25" customHeight="1">
      <c r="B12" s="1289">
        <v>7</v>
      </c>
      <c r="C12" s="134" t="s">
        <v>668</v>
      </c>
      <c r="D12" s="115"/>
      <c r="E12" s="135"/>
      <c r="F12" s="663"/>
      <c r="G12" s="663"/>
      <c r="H12" s="663">
        <v>-4777</v>
      </c>
      <c r="I12" s="864">
        <v>-5299</v>
      </c>
      <c r="J12" s="663">
        <v>-4508</v>
      </c>
      <c r="K12" s="663">
        <v>-4489</v>
      </c>
      <c r="L12" s="663">
        <v>-4676</v>
      </c>
      <c r="M12" s="864">
        <v>-3950</v>
      </c>
    </row>
    <row r="13" spans="2:13" ht="17.25" customHeight="1" thickBot="1">
      <c r="B13" s="901">
        <v>8</v>
      </c>
      <c r="C13" s="900" t="s">
        <v>837</v>
      </c>
      <c r="D13" s="836"/>
      <c r="E13" s="837"/>
      <c r="F13" s="1207">
        <v>0</v>
      </c>
      <c r="G13" s="1261">
        <v>0</v>
      </c>
      <c r="H13" s="1261">
        <v>278826</v>
      </c>
      <c r="I13" s="1208">
        <v>269559</v>
      </c>
      <c r="J13" s="1207">
        <v>262755</v>
      </c>
      <c r="K13" s="1261">
        <v>260527</v>
      </c>
      <c r="L13" s="1260">
        <v>262586</v>
      </c>
      <c r="M13" s="1208">
        <v>256840</v>
      </c>
    </row>
    <row r="14" spans="2:13">
      <c r="B14" s="1290"/>
      <c r="C14" s="838"/>
      <c r="D14" s="115"/>
      <c r="E14" s="128"/>
      <c r="F14" s="839"/>
      <c r="G14" s="839"/>
      <c r="H14" s="839"/>
      <c r="I14" s="839"/>
      <c r="J14" s="839"/>
      <c r="K14" s="839"/>
      <c r="L14" s="839"/>
      <c r="M14" s="839"/>
    </row>
    <row r="15" spans="2:13" ht="15.75" thickBot="1">
      <c r="B15" s="1290"/>
      <c r="C15" s="838"/>
      <c r="D15" s="115"/>
      <c r="E15" s="128"/>
      <c r="F15" s="839"/>
      <c r="G15" s="839"/>
      <c r="H15" s="839"/>
      <c r="I15" s="839"/>
      <c r="J15" s="839"/>
      <c r="K15" s="839"/>
      <c r="L15" s="839"/>
      <c r="M15" s="839"/>
    </row>
    <row r="16" spans="2:13" ht="24" customHeight="1" thickBot="1">
      <c r="B16" s="1732"/>
      <c r="C16" s="1199" t="s">
        <v>669</v>
      </c>
      <c r="D16" s="1200"/>
      <c r="E16" s="1587"/>
      <c r="F16" s="1768" t="s">
        <v>379</v>
      </c>
      <c r="G16" s="1769"/>
      <c r="H16" s="1769"/>
      <c r="I16" s="1770"/>
      <c r="J16" s="1768" t="s">
        <v>394</v>
      </c>
      <c r="K16" s="1769"/>
      <c r="L16" s="1769"/>
      <c r="M16" s="1770"/>
    </row>
    <row r="17" spans="2:13" ht="24" customHeight="1">
      <c r="B17" s="1731"/>
      <c r="C17" s="1205" t="s">
        <v>670</v>
      </c>
      <c r="D17" s="1206"/>
      <c r="E17" s="1206"/>
      <c r="F17" s="1206"/>
      <c r="G17" s="1206"/>
      <c r="H17" s="1206"/>
      <c r="I17" s="1206"/>
      <c r="J17" s="1206"/>
      <c r="K17" s="1206"/>
      <c r="L17" s="1206"/>
      <c r="M17" s="1338"/>
    </row>
    <row r="18" spans="2:13" ht="17.25" customHeight="1">
      <c r="B18" s="1289">
        <v>1</v>
      </c>
      <c r="C18" s="134" t="s">
        <v>671</v>
      </c>
      <c r="D18" s="115"/>
      <c r="E18" s="135"/>
      <c r="F18" s="852"/>
      <c r="G18" s="852"/>
      <c r="H18" s="930">
        <v>228798</v>
      </c>
      <c r="I18" s="673">
        <v>223550</v>
      </c>
      <c r="J18" s="852">
        <v>214702</v>
      </c>
      <c r="K18" s="852">
        <v>211909</v>
      </c>
      <c r="L18" s="930">
        <v>210621</v>
      </c>
      <c r="M18" s="673">
        <v>208226</v>
      </c>
    </row>
    <row r="19" spans="2:13" ht="17.25" customHeight="1">
      <c r="B19" s="1289">
        <v>2</v>
      </c>
      <c r="C19" s="134" t="s">
        <v>847</v>
      </c>
      <c r="D19" s="115"/>
      <c r="E19" s="135"/>
      <c r="F19" s="663"/>
      <c r="G19" s="663"/>
      <c r="H19" s="663">
        <v>-2914</v>
      </c>
      <c r="I19" s="673">
        <v>-2897</v>
      </c>
      <c r="J19" s="663">
        <v>-2676</v>
      </c>
      <c r="K19" s="663">
        <v>-2634</v>
      </c>
      <c r="L19" s="663">
        <v>-2592</v>
      </c>
      <c r="M19" s="673">
        <v>-2304</v>
      </c>
    </row>
    <row r="20" spans="2:13" ht="17.25" customHeight="1">
      <c r="B20" s="1289">
        <v>3</v>
      </c>
      <c r="C20" s="841" t="s">
        <v>710</v>
      </c>
      <c r="D20" s="115"/>
      <c r="E20" s="135"/>
      <c r="F20" s="1209">
        <v>0</v>
      </c>
      <c r="G20" s="931">
        <v>0</v>
      </c>
      <c r="H20" s="931">
        <v>225884</v>
      </c>
      <c r="I20" s="929">
        <v>220653</v>
      </c>
      <c r="J20" s="1209">
        <v>212026</v>
      </c>
      <c r="K20" s="931">
        <v>209275</v>
      </c>
      <c r="L20" s="931">
        <v>208029</v>
      </c>
      <c r="M20" s="1405">
        <v>205922</v>
      </c>
    </row>
    <row r="21" spans="2:13" ht="24" customHeight="1">
      <c r="B21" s="840"/>
      <c r="C21" s="1197" t="s">
        <v>672</v>
      </c>
      <c r="D21" s="1201"/>
      <c r="E21" s="1201"/>
      <c r="F21" s="1201"/>
      <c r="G21" s="1201"/>
      <c r="H21" s="1201"/>
      <c r="I21" s="1201"/>
      <c r="J21" s="1201"/>
      <c r="K21" s="1201"/>
      <c r="L21" s="1201"/>
      <c r="M21" s="1406"/>
    </row>
    <row r="22" spans="2:13" ht="17.25" customHeight="1">
      <c r="B22" s="1289">
        <v>4</v>
      </c>
      <c r="C22" s="134" t="s">
        <v>673</v>
      </c>
      <c r="D22" s="115"/>
      <c r="E22" s="135"/>
      <c r="F22" s="852"/>
      <c r="G22" s="852"/>
      <c r="H22" s="930">
        <v>4270</v>
      </c>
      <c r="I22" s="673">
        <v>3991</v>
      </c>
      <c r="J22" s="852">
        <v>1277</v>
      </c>
      <c r="K22" s="852">
        <v>3551</v>
      </c>
      <c r="L22" s="930">
        <v>3974</v>
      </c>
      <c r="M22" s="673">
        <v>4405</v>
      </c>
    </row>
    <row r="23" spans="2:13" ht="17.25" customHeight="1">
      <c r="B23" s="1289">
        <v>5</v>
      </c>
      <c r="C23" s="134" t="s">
        <v>674</v>
      </c>
      <c r="D23" s="115"/>
      <c r="E23" s="135"/>
      <c r="F23" s="850"/>
      <c r="G23" s="850"/>
      <c r="H23" s="663">
        <v>6725</v>
      </c>
      <c r="I23" s="673">
        <v>8166</v>
      </c>
      <c r="J23" s="850">
        <v>6766</v>
      </c>
      <c r="K23" s="850">
        <v>6597</v>
      </c>
      <c r="L23" s="663">
        <v>7044</v>
      </c>
      <c r="M23" s="673">
        <v>6624</v>
      </c>
    </row>
    <row r="24" spans="2:13" s="835" customFormat="1" ht="17.25" customHeight="1">
      <c r="B24" s="1288">
        <v>6</v>
      </c>
      <c r="C24" s="1059" t="s">
        <v>675</v>
      </c>
      <c r="D24" s="1066"/>
      <c r="E24" s="1067"/>
      <c r="F24" s="663"/>
      <c r="G24" s="663"/>
      <c r="H24" s="663">
        <v>0</v>
      </c>
      <c r="I24" s="673">
        <v>0</v>
      </c>
      <c r="J24" s="663">
        <v>0</v>
      </c>
      <c r="K24" s="663">
        <v>0</v>
      </c>
      <c r="L24" s="663">
        <v>0</v>
      </c>
      <c r="M24" s="673">
        <v>0</v>
      </c>
    </row>
    <row r="25" spans="2:13" ht="17.25" customHeight="1">
      <c r="B25" s="1289">
        <v>7</v>
      </c>
      <c r="C25" s="134" t="s">
        <v>676</v>
      </c>
      <c r="D25" s="115"/>
      <c r="E25" s="135"/>
      <c r="F25" s="663"/>
      <c r="G25" s="663"/>
      <c r="H25" s="663">
        <v>0</v>
      </c>
      <c r="I25" s="673">
        <v>0</v>
      </c>
      <c r="J25" s="663">
        <v>0</v>
      </c>
      <c r="K25" s="663">
        <v>0</v>
      </c>
      <c r="L25" s="663">
        <v>0</v>
      </c>
      <c r="M25" s="673">
        <v>0</v>
      </c>
    </row>
    <row r="26" spans="2:13" ht="17.25" customHeight="1">
      <c r="B26" s="1289">
        <v>8</v>
      </c>
      <c r="C26" s="134" t="s">
        <v>677</v>
      </c>
      <c r="D26" s="115"/>
      <c r="E26" s="135"/>
      <c r="F26" s="663"/>
      <c r="G26" s="663"/>
      <c r="H26" s="663">
        <v>0</v>
      </c>
      <c r="I26" s="673">
        <v>0</v>
      </c>
      <c r="J26" s="663">
        <v>0</v>
      </c>
      <c r="K26" s="663">
        <v>0</v>
      </c>
      <c r="L26" s="663">
        <v>0</v>
      </c>
      <c r="M26" s="673">
        <v>0</v>
      </c>
    </row>
    <row r="27" spans="2:13" ht="17.25" customHeight="1">
      <c r="B27" s="1289">
        <v>9</v>
      </c>
      <c r="C27" s="134" t="s">
        <v>678</v>
      </c>
      <c r="D27" s="115"/>
      <c r="E27" s="135"/>
      <c r="F27" s="663"/>
      <c r="G27" s="850"/>
      <c r="H27" s="663">
        <v>0</v>
      </c>
      <c r="I27" s="673">
        <v>4</v>
      </c>
      <c r="J27" s="663">
        <v>0</v>
      </c>
      <c r="K27" s="850">
        <v>12</v>
      </c>
      <c r="L27" s="663">
        <v>7</v>
      </c>
      <c r="M27" s="673">
        <v>0</v>
      </c>
    </row>
    <row r="28" spans="2:13" ht="17.25" customHeight="1">
      <c r="B28" s="1289">
        <v>10</v>
      </c>
      <c r="C28" s="134" t="s">
        <v>679</v>
      </c>
      <c r="D28" s="115"/>
      <c r="E28" s="135"/>
      <c r="F28" s="663"/>
      <c r="G28" s="663"/>
      <c r="H28" s="663">
        <v>0</v>
      </c>
      <c r="I28" s="673">
        <v>0</v>
      </c>
      <c r="J28" s="663">
        <v>0</v>
      </c>
      <c r="K28" s="663">
        <v>0</v>
      </c>
      <c r="L28" s="663">
        <v>0</v>
      </c>
      <c r="M28" s="673">
        <v>0</v>
      </c>
    </row>
    <row r="29" spans="2:13" ht="17.25" customHeight="1">
      <c r="B29" s="1289">
        <v>11</v>
      </c>
      <c r="C29" s="842" t="s">
        <v>680</v>
      </c>
      <c r="D29" s="115"/>
      <c r="E29" s="135"/>
      <c r="F29" s="1209">
        <v>0</v>
      </c>
      <c r="G29" s="931">
        <v>0</v>
      </c>
      <c r="H29" s="931">
        <v>10995</v>
      </c>
      <c r="I29" s="929">
        <v>12161</v>
      </c>
      <c r="J29" s="1209">
        <v>8043</v>
      </c>
      <c r="K29" s="931">
        <v>10160</v>
      </c>
      <c r="L29" s="931">
        <v>11025</v>
      </c>
      <c r="M29" s="1405">
        <v>11029</v>
      </c>
    </row>
    <row r="30" spans="2:13" ht="24" customHeight="1">
      <c r="B30" s="840"/>
      <c r="C30" s="1197" t="s">
        <v>681</v>
      </c>
      <c r="D30" s="1201"/>
      <c r="E30" s="1201"/>
      <c r="F30" s="1201"/>
      <c r="G30" s="1201"/>
      <c r="H30" s="1201"/>
      <c r="I30" s="1201"/>
      <c r="J30" s="1201"/>
      <c r="K30" s="1201"/>
      <c r="L30" s="1201"/>
      <c r="M30" s="1406"/>
    </row>
    <row r="31" spans="2:13" ht="17.25" customHeight="1">
      <c r="B31" s="1289">
        <v>12</v>
      </c>
      <c r="C31" s="134" t="s">
        <v>682</v>
      </c>
      <c r="D31" s="115"/>
      <c r="E31" s="135"/>
      <c r="F31" s="852"/>
      <c r="G31" s="852"/>
      <c r="H31" s="930">
        <v>17636</v>
      </c>
      <c r="I31" s="673">
        <v>16520</v>
      </c>
      <c r="J31" s="852">
        <v>20789</v>
      </c>
      <c r="K31" s="852">
        <v>16600</v>
      </c>
      <c r="L31" s="930">
        <v>17481</v>
      </c>
      <c r="M31" s="673">
        <v>14779</v>
      </c>
    </row>
    <row r="32" spans="2:13" ht="17.25" customHeight="1">
      <c r="B32" s="1289">
        <v>13</v>
      </c>
      <c r="C32" s="134" t="s">
        <v>683</v>
      </c>
      <c r="D32" s="115"/>
      <c r="E32" s="135"/>
      <c r="F32" s="663"/>
      <c r="G32" s="663"/>
      <c r="H32" s="663">
        <v>-2196</v>
      </c>
      <c r="I32" s="673">
        <v>-4637</v>
      </c>
      <c r="J32" s="663">
        <v>-1275</v>
      </c>
      <c r="K32" s="663">
        <v>-1211</v>
      </c>
      <c r="L32" s="663">
        <v>-583</v>
      </c>
      <c r="M32" s="673">
        <v>-815</v>
      </c>
    </row>
    <row r="33" spans="2:13" ht="17.25" customHeight="1">
      <c r="B33" s="1289">
        <v>14</v>
      </c>
      <c r="C33" s="134" t="s">
        <v>684</v>
      </c>
      <c r="D33" s="115"/>
      <c r="E33" s="135"/>
      <c r="F33" s="850"/>
      <c r="G33" s="850"/>
      <c r="H33" s="663">
        <v>4712</v>
      </c>
      <c r="I33" s="673">
        <v>4149</v>
      </c>
      <c r="J33" s="850">
        <v>2989</v>
      </c>
      <c r="K33" s="850">
        <v>3296</v>
      </c>
      <c r="L33" s="663">
        <v>3990</v>
      </c>
      <c r="M33" s="673">
        <v>3877</v>
      </c>
    </row>
    <row r="34" spans="2:13" ht="17.25" customHeight="1">
      <c r="B34" s="1289">
        <v>15</v>
      </c>
      <c r="C34" s="134" t="s">
        <v>685</v>
      </c>
      <c r="D34" s="115"/>
      <c r="E34" s="135"/>
      <c r="F34" s="663"/>
      <c r="G34" s="663"/>
      <c r="H34" s="663">
        <v>0</v>
      </c>
      <c r="I34" s="673">
        <v>0</v>
      </c>
      <c r="J34" s="663">
        <v>0</v>
      </c>
      <c r="K34" s="663">
        <v>0</v>
      </c>
      <c r="L34" s="663">
        <v>0</v>
      </c>
      <c r="M34" s="673">
        <v>0</v>
      </c>
    </row>
    <row r="35" spans="2:13" ht="17.25" customHeight="1">
      <c r="B35" s="1289">
        <v>16</v>
      </c>
      <c r="C35" s="842" t="s">
        <v>686</v>
      </c>
      <c r="D35" s="115"/>
      <c r="E35" s="135"/>
      <c r="F35" s="1209">
        <v>0</v>
      </c>
      <c r="G35" s="931">
        <v>0</v>
      </c>
      <c r="H35" s="931">
        <v>20152</v>
      </c>
      <c r="I35" s="929">
        <v>16032</v>
      </c>
      <c r="J35" s="1209">
        <v>22503</v>
      </c>
      <c r="K35" s="931">
        <v>18685</v>
      </c>
      <c r="L35" s="931">
        <v>20888</v>
      </c>
      <c r="M35" s="1405">
        <v>17841</v>
      </c>
    </row>
    <row r="36" spans="2:13" ht="24" customHeight="1">
      <c r="B36" s="840"/>
      <c r="C36" s="1197" t="s">
        <v>687</v>
      </c>
      <c r="D36" s="1201"/>
      <c r="E36" s="1201"/>
      <c r="F36" s="1201"/>
      <c r="G36" s="1201"/>
      <c r="H36" s="1201"/>
      <c r="I36" s="1201"/>
      <c r="J36" s="1201"/>
      <c r="K36" s="1201"/>
      <c r="L36" s="1201"/>
      <c r="M36" s="1406"/>
    </row>
    <row r="37" spans="2:13" ht="17.25" customHeight="1">
      <c r="B37" s="1289">
        <v>17</v>
      </c>
      <c r="C37" s="134" t="s">
        <v>688</v>
      </c>
      <c r="D37" s="115"/>
      <c r="E37" s="135"/>
      <c r="F37" s="852"/>
      <c r="G37" s="852"/>
      <c r="H37" s="930">
        <v>68811</v>
      </c>
      <c r="I37" s="673">
        <v>66194</v>
      </c>
      <c r="J37" s="852">
        <v>64167</v>
      </c>
      <c r="K37" s="852">
        <v>62996</v>
      </c>
      <c r="L37" s="930">
        <v>63451</v>
      </c>
      <c r="M37" s="673">
        <v>61284</v>
      </c>
    </row>
    <row r="38" spans="2:13" ht="17.25" customHeight="1">
      <c r="B38" s="1289">
        <v>18</v>
      </c>
      <c r="C38" s="134" t="s">
        <v>689</v>
      </c>
      <c r="D38" s="115"/>
      <c r="E38" s="135"/>
      <c r="F38" s="663"/>
      <c r="G38" s="663"/>
      <c r="H38" s="663">
        <v>-47016</v>
      </c>
      <c r="I38" s="673">
        <v>-45481</v>
      </c>
      <c r="J38" s="663">
        <v>-43984</v>
      </c>
      <c r="K38" s="663">
        <v>-40589</v>
      </c>
      <c r="L38" s="663">
        <v>-40807</v>
      </c>
      <c r="M38" s="673">
        <v>-39236</v>
      </c>
    </row>
    <row r="39" spans="2:13" ht="17.25" customHeight="1">
      <c r="B39" s="1289">
        <v>19</v>
      </c>
      <c r="C39" s="842" t="s">
        <v>690</v>
      </c>
      <c r="D39" s="115"/>
      <c r="E39" s="135"/>
      <c r="F39" s="1209">
        <v>0</v>
      </c>
      <c r="G39" s="931">
        <v>0</v>
      </c>
      <c r="H39" s="931">
        <v>21795</v>
      </c>
      <c r="I39" s="929">
        <v>20713</v>
      </c>
      <c r="J39" s="1209">
        <v>20183</v>
      </c>
      <c r="K39" s="931">
        <v>22407</v>
      </c>
      <c r="L39" s="931">
        <v>22644</v>
      </c>
      <c r="M39" s="1405">
        <v>22048</v>
      </c>
    </row>
    <row r="40" spans="2:13" ht="24" customHeight="1">
      <c r="B40" s="840"/>
      <c r="C40" s="1197" t="s">
        <v>838</v>
      </c>
      <c r="D40" s="1201"/>
      <c r="E40" s="1201"/>
      <c r="F40" s="1201"/>
      <c r="G40" s="1201"/>
      <c r="H40" s="1201"/>
      <c r="I40" s="1201"/>
      <c r="J40" s="1201"/>
      <c r="K40" s="1201"/>
      <c r="L40" s="1201"/>
      <c r="M40" s="1406"/>
    </row>
    <row r="41" spans="2:13" ht="17.25" customHeight="1">
      <c r="B41" s="1289">
        <v>20</v>
      </c>
      <c r="C41" s="841" t="s">
        <v>844</v>
      </c>
      <c r="D41" s="115"/>
      <c r="E41" s="135"/>
      <c r="F41" s="851"/>
      <c r="G41" s="853"/>
      <c r="H41" s="853">
        <v>11137</v>
      </c>
      <c r="I41" s="865">
        <v>10903</v>
      </c>
      <c r="J41" s="851">
        <v>10668</v>
      </c>
      <c r="K41" s="853">
        <v>10741</v>
      </c>
      <c r="L41" s="853">
        <v>10074</v>
      </c>
      <c r="M41" s="865">
        <v>9876</v>
      </c>
    </row>
    <row r="42" spans="2:13" ht="17.25" customHeight="1">
      <c r="B42" s="1289">
        <v>21</v>
      </c>
      <c r="C42" s="842" t="s">
        <v>691</v>
      </c>
      <c r="D42" s="115"/>
      <c r="E42" s="135"/>
      <c r="F42" s="1209">
        <v>0</v>
      </c>
      <c r="G42" s="931">
        <v>0</v>
      </c>
      <c r="H42" s="931">
        <v>278826</v>
      </c>
      <c r="I42" s="865">
        <v>269559</v>
      </c>
      <c r="J42" s="1209">
        <v>262755</v>
      </c>
      <c r="K42" s="931">
        <v>260527</v>
      </c>
      <c r="L42" s="931">
        <v>262586</v>
      </c>
      <c r="M42" s="1407">
        <v>256840</v>
      </c>
    </row>
    <row r="43" spans="2:13" ht="24" customHeight="1">
      <c r="B43" s="840"/>
      <c r="C43" s="1197" t="s">
        <v>839</v>
      </c>
      <c r="D43" s="1201"/>
      <c r="E43" s="1201"/>
      <c r="F43" s="1201"/>
      <c r="G43" s="1201"/>
      <c r="H43" s="1201"/>
      <c r="I43" s="1201"/>
      <c r="J43" s="1201"/>
      <c r="K43" s="1201"/>
      <c r="L43" s="1201"/>
      <c r="M43" s="1406"/>
    </row>
    <row r="44" spans="2:13" ht="17.25" customHeight="1" thickBot="1">
      <c r="B44" s="1563">
        <v>22</v>
      </c>
      <c r="C44" s="1564" t="s">
        <v>692</v>
      </c>
      <c r="D44" s="1565"/>
      <c r="E44" s="1566"/>
      <c r="F44" s="1567" t="e">
        <v>#DIV/0!</v>
      </c>
      <c r="G44" s="1567" t="e">
        <v>#DIV/0!</v>
      </c>
      <c r="H44" s="1567">
        <v>3.9942473083571836E-2</v>
      </c>
      <c r="I44" s="1568">
        <v>4.0447545806298432E-2</v>
      </c>
      <c r="J44" s="1567">
        <v>4.0600559456527942E-2</v>
      </c>
      <c r="K44" s="1567">
        <v>4.1227972532597391E-2</v>
      </c>
      <c r="L44" s="1567">
        <v>3.8364573891982057E-2</v>
      </c>
      <c r="M44" s="1568">
        <v>3.8451954524217409E-2</v>
      </c>
    </row>
    <row r="45" spans="2:13" ht="17.25" customHeight="1" thickBot="1">
      <c r="B45" s="1290"/>
      <c r="C45" s="838"/>
      <c r="D45" s="115"/>
      <c r="E45" s="128"/>
      <c r="F45" s="1569"/>
      <c r="G45" s="1569"/>
      <c r="H45" s="1569"/>
      <c r="I45" s="1569"/>
      <c r="J45" s="1569"/>
      <c r="K45" s="1569"/>
      <c r="L45" s="1569"/>
      <c r="M45" s="1569"/>
    </row>
    <row r="46" spans="2:13" ht="17.25" customHeight="1" thickBot="1">
      <c r="B46" s="1571"/>
      <c r="C46" s="1570" t="s">
        <v>850</v>
      </c>
      <c r="D46" s="1572"/>
      <c r="E46" s="1573"/>
      <c r="F46" s="1574"/>
      <c r="G46" s="1574"/>
      <c r="H46" s="1574">
        <v>3.9942473083571836E-2</v>
      </c>
      <c r="I46" s="1575">
        <v>4.0447545806298432E-2</v>
      </c>
      <c r="J46" s="1574">
        <v>0.04</v>
      </c>
      <c r="K46" s="1574">
        <v>0.04</v>
      </c>
      <c r="L46" s="1574">
        <v>3.7999999999999999E-2</v>
      </c>
      <c r="M46" s="1575">
        <v>3.7999999999999999E-2</v>
      </c>
    </row>
    <row r="47" spans="2:13" ht="17.25" customHeight="1"/>
    <row r="48" spans="2:13" ht="17.25" customHeight="1">
      <c r="B48" s="1294" t="s">
        <v>841</v>
      </c>
    </row>
    <row r="49" spans="2:5" ht="17.25" customHeight="1">
      <c r="B49" s="1294" t="s">
        <v>845</v>
      </c>
      <c r="C49" s="37"/>
      <c r="D49" s="37"/>
      <c r="E49" s="37"/>
    </row>
    <row r="50" spans="2:5" s="37" customFormat="1" ht="18" customHeight="1">
      <c r="B50" s="1294" t="s">
        <v>846</v>
      </c>
    </row>
    <row r="51" spans="2:5" ht="18" customHeight="1">
      <c r="B51" s="1294"/>
      <c r="C51" s="37"/>
      <c r="D51" s="37"/>
      <c r="E51" s="37"/>
    </row>
    <row r="52" spans="2:5">
      <c r="B52" s="37"/>
      <c r="C52" s="37"/>
      <c r="D52" s="37"/>
      <c r="E52" s="37"/>
    </row>
    <row r="53" spans="2:5">
      <c r="B53" s="37"/>
      <c r="C53" s="37"/>
      <c r="D53" s="37"/>
      <c r="E53" s="37"/>
    </row>
    <row r="54" spans="2:5">
      <c r="B54" s="37"/>
      <c r="C54" s="37"/>
      <c r="D54" s="37"/>
      <c r="E54" s="37"/>
    </row>
  </sheetData>
  <mergeCells count="7">
    <mergeCell ref="F16:I16"/>
    <mergeCell ref="J16:M16"/>
    <mergeCell ref="J3:M3"/>
    <mergeCell ref="B1:M1"/>
    <mergeCell ref="F3:I3"/>
    <mergeCell ref="F5:I5"/>
    <mergeCell ref="J5:M5"/>
  </mergeCells>
  <pageMargins left="0.31496062992125984" right="0.31496062992125984" top="0.39370078740157483" bottom="0.39370078740157483" header="0.19685039370078741" footer="0.15748031496062992"/>
  <pageSetup scale="50" orientation="landscape" r:id="rId1"/>
  <headerFooter>
    <oddFooter>&amp;L&amp;"Arial,Italique"National Bank of Canada - Supplementary Regulatory Capital Disclosure&amp;R&amp;"Arial,Italique"page &amp;P</oddFooter>
  </headerFooter>
  <drawing r:id="rId2"/>
  <legacyDrawing r:id="rId3"/>
  <oleObjects>
    <mc:AlternateContent xmlns:mc="http://schemas.openxmlformats.org/markup-compatibility/2006">
      <mc:Choice Requires="x14">
        <oleObject progId="Word.Document.8" shapeId="735234" r:id="rId4">
          <objectPr defaultSize="0" autoPict="0" r:id="rId5">
            <anchor moveWithCells="1">
              <from>
                <xdr:col>1</xdr:col>
                <xdr:colOff>95250</xdr:colOff>
                <xdr:row>0</xdr:row>
                <xdr:rowOff>76200</xdr:rowOff>
              </from>
              <to>
                <xdr:col>1</xdr:col>
                <xdr:colOff>390525</xdr:colOff>
                <xdr:row>2</xdr:row>
                <xdr:rowOff>85725</xdr:rowOff>
              </to>
            </anchor>
          </objectPr>
        </oleObject>
      </mc:Choice>
      <mc:Fallback>
        <oleObject progId="Word.Document.8" shapeId="735234"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7">
    <tabColor rgb="FF0070C0"/>
    <pageSetUpPr fitToPage="1"/>
  </sheetPr>
  <dimension ref="A1:CP98"/>
  <sheetViews>
    <sheetView showGridLines="0" defaultGridColor="0" colorId="22" zoomScale="75" zoomScaleNormal="75" workbookViewId="0">
      <selection activeCell="A16" sqref="A16"/>
    </sheetView>
  </sheetViews>
  <sheetFormatPr defaultColWidth="10.77734375" defaultRowHeight="15"/>
  <cols>
    <col min="1" max="1" width="93.77734375" style="47" customWidth="1"/>
    <col min="2" max="2" width="39.5546875" style="47" customWidth="1"/>
    <col min="3" max="3" width="37.44140625" style="47" customWidth="1"/>
    <col min="4" max="4" width="47.33203125" style="47" customWidth="1"/>
    <col min="5" max="5" width="40.88671875" style="159" customWidth="1"/>
    <col min="6" max="6" width="25.21875" style="160" customWidth="1"/>
    <col min="7" max="7" width="2.21875" style="130" customWidth="1"/>
    <col min="8" max="16384" width="10.77734375" style="47"/>
  </cols>
  <sheetData>
    <row r="1" spans="1:7" s="1070" customFormat="1" ht="42.75" customHeight="1">
      <c r="A1" s="1774" t="s">
        <v>796</v>
      </c>
      <c r="B1" s="1774"/>
      <c r="C1" s="1774"/>
      <c r="D1" s="1774"/>
      <c r="E1" s="1774"/>
      <c r="F1" s="1774"/>
      <c r="G1" s="1069"/>
    </row>
    <row r="2" spans="1:7" ht="6" customHeight="1" thickBot="1"/>
    <row r="3" spans="1:7" ht="17.25" customHeight="1">
      <c r="B3" s="1775" t="s">
        <v>899</v>
      </c>
      <c r="C3" s="20"/>
      <c r="D3" s="20"/>
      <c r="E3" s="20"/>
      <c r="F3" s="26"/>
    </row>
    <row r="4" spans="1:7" s="48" customFormat="1" ht="24" customHeight="1" thickBot="1">
      <c r="A4" s="161" t="s">
        <v>127</v>
      </c>
      <c r="B4" s="1071" t="s">
        <v>744</v>
      </c>
      <c r="C4" s="1072" t="s">
        <v>241</v>
      </c>
      <c r="D4" s="1072" t="s">
        <v>745</v>
      </c>
      <c r="E4" s="1072" t="s">
        <v>236</v>
      </c>
      <c r="F4" s="1164" t="s">
        <v>371</v>
      </c>
      <c r="G4" s="476"/>
    </row>
    <row r="5" spans="1:7" s="48" customFormat="1" ht="17.25" customHeight="1">
      <c r="A5" s="162" t="s">
        <v>519</v>
      </c>
      <c r="B5" s="482"/>
      <c r="C5" s="483"/>
      <c r="D5" s="483"/>
      <c r="E5" s="484"/>
      <c r="F5" s="485"/>
      <c r="G5" s="476"/>
    </row>
    <row r="6" spans="1:7" s="48" customFormat="1" ht="17.25" customHeight="1">
      <c r="A6" s="477" t="s">
        <v>18</v>
      </c>
      <c r="B6" s="163"/>
      <c r="C6" s="663">
        <v>10948</v>
      </c>
      <c r="D6" s="663">
        <v>0</v>
      </c>
      <c r="E6" s="664">
        <v>10948</v>
      </c>
      <c r="F6" s="673"/>
      <c r="G6" s="476"/>
    </row>
    <row r="7" spans="1:7" s="48" customFormat="1" ht="17.25" customHeight="1">
      <c r="A7" s="477" t="s">
        <v>6</v>
      </c>
      <c r="B7" s="167"/>
      <c r="C7" s="663">
        <v>73442</v>
      </c>
      <c r="D7" s="663">
        <v>8923</v>
      </c>
      <c r="E7" s="664">
        <v>82365</v>
      </c>
      <c r="F7" s="673"/>
      <c r="G7" s="476"/>
    </row>
    <row r="8" spans="1:7" s="48" customFormat="1" ht="17.25" customHeight="1">
      <c r="A8" s="477" t="s">
        <v>214</v>
      </c>
      <c r="B8" s="167"/>
      <c r="C8" s="663">
        <v>17636</v>
      </c>
      <c r="D8" s="663">
        <v>0</v>
      </c>
      <c r="E8" s="664">
        <v>17636</v>
      </c>
      <c r="F8" s="673"/>
      <c r="G8" s="476"/>
    </row>
    <row r="9" spans="1:7" s="48" customFormat="1" ht="17.25" customHeight="1">
      <c r="A9" s="173" t="s">
        <v>11</v>
      </c>
      <c r="B9" s="167"/>
      <c r="C9" s="663"/>
      <c r="D9" s="663"/>
      <c r="E9" s="664"/>
      <c r="F9" s="673"/>
      <c r="G9" s="476"/>
    </row>
    <row r="10" spans="1:7" s="48" customFormat="1" ht="17.25" customHeight="1">
      <c r="A10" s="214" t="s">
        <v>249</v>
      </c>
      <c r="B10" s="167"/>
      <c r="C10" s="663">
        <v>51874</v>
      </c>
      <c r="D10" s="663">
        <v>-26008</v>
      </c>
      <c r="E10" s="664">
        <v>25866</v>
      </c>
      <c r="F10" s="673"/>
      <c r="G10" s="476"/>
    </row>
    <row r="11" spans="1:7" s="48" customFormat="1" ht="17.25" customHeight="1">
      <c r="A11" s="1670" t="s">
        <v>893</v>
      </c>
      <c r="B11" s="167"/>
      <c r="C11" s="663">
        <v>36155</v>
      </c>
      <c r="D11" s="663">
        <v>0</v>
      </c>
      <c r="E11" s="664">
        <v>36155</v>
      </c>
      <c r="F11" s="673"/>
      <c r="G11" s="476"/>
    </row>
    <row r="12" spans="1:7" s="48" customFormat="1" ht="17.25" customHeight="1">
      <c r="A12" s="1670" t="s">
        <v>894</v>
      </c>
      <c r="B12" s="167"/>
      <c r="C12" s="663">
        <v>2245</v>
      </c>
      <c r="D12" s="663">
        <v>-1389</v>
      </c>
      <c r="E12" s="664">
        <v>856</v>
      </c>
      <c r="F12" s="673"/>
      <c r="G12" s="476"/>
    </row>
    <row r="13" spans="1:7" s="48" customFormat="1" ht="17.25" customHeight="1">
      <c r="A13" s="214" t="s">
        <v>250</v>
      </c>
      <c r="B13" s="167"/>
      <c r="C13" s="663">
        <v>43604</v>
      </c>
      <c r="D13" s="663">
        <v>0</v>
      </c>
      <c r="E13" s="664">
        <v>43604</v>
      </c>
      <c r="F13" s="673"/>
      <c r="G13" s="476"/>
    </row>
    <row r="14" spans="1:7" s="48" customFormat="1" ht="17.25" customHeight="1">
      <c r="A14" s="214" t="s">
        <v>251</v>
      </c>
      <c r="B14" s="167"/>
      <c r="C14" s="663">
        <v>6652</v>
      </c>
      <c r="D14" s="663">
        <v>0</v>
      </c>
      <c r="E14" s="664">
        <v>6652</v>
      </c>
      <c r="F14" s="673"/>
      <c r="G14" s="476"/>
    </row>
    <row r="15" spans="1:7" s="48" customFormat="1" ht="17.25" customHeight="1">
      <c r="A15" s="214" t="s">
        <v>372</v>
      </c>
      <c r="B15" s="167"/>
      <c r="C15" s="663">
        <v>-666</v>
      </c>
      <c r="D15" s="663">
        <v>0</v>
      </c>
      <c r="E15" s="664">
        <v>-666</v>
      </c>
      <c r="F15" s="673"/>
      <c r="G15" s="476"/>
    </row>
    <row r="16" spans="1:7" s="48" customFormat="1" ht="17.25" customHeight="1">
      <c r="A16" s="1588" t="s">
        <v>887</v>
      </c>
      <c r="B16" s="514" t="s">
        <v>211</v>
      </c>
      <c r="C16" s="1439"/>
      <c r="D16" s="1439"/>
      <c r="E16" s="1440"/>
      <c r="F16" s="665">
        <v>-164</v>
      </c>
      <c r="G16" s="476"/>
    </row>
    <row r="17" spans="1:7" s="48" customFormat="1" ht="17.25" customHeight="1">
      <c r="A17" s="513" t="s">
        <v>373</v>
      </c>
      <c r="B17" s="514" t="s">
        <v>215</v>
      </c>
      <c r="C17" s="1439"/>
      <c r="D17" s="1439"/>
      <c r="E17" s="1440"/>
      <c r="F17" s="665">
        <v>0</v>
      </c>
      <c r="G17" s="476"/>
    </row>
    <row r="18" spans="1:7" s="48" customFormat="1" ht="17.25" customHeight="1">
      <c r="A18" s="1588" t="s">
        <v>885</v>
      </c>
      <c r="B18" s="514"/>
      <c r="C18" s="1439"/>
      <c r="D18" s="1439"/>
      <c r="E18" s="1440"/>
      <c r="F18" s="665">
        <v>-502</v>
      </c>
      <c r="G18" s="476"/>
    </row>
    <row r="19" spans="1:7" s="48" customFormat="1" ht="17.25" customHeight="1">
      <c r="A19" s="478" t="s">
        <v>12</v>
      </c>
      <c r="B19" s="167"/>
      <c r="C19" s="165"/>
      <c r="D19" s="165"/>
      <c r="E19" s="166"/>
      <c r="F19" s="175"/>
      <c r="G19" s="476"/>
    </row>
    <row r="20" spans="1:7" s="48" customFormat="1" ht="17.25" customHeight="1">
      <c r="A20" s="479" t="s">
        <v>374</v>
      </c>
      <c r="B20" s="167"/>
      <c r="C20" s="663">
        <v>7905</v>
      </c>
      <c r="D20" s="663">
        <v>0</v>
      </c>
      <c r="E20" s="664">
        <v>7905</v>
      </c>
      <c r="F20" s="175"/>
      <c r="G20" s="476"/>
    </row>
    <row r="21" spans="1:7" s="48" customFormat="1" ht="17.25" customHeight="1">
      <c r="A21" s="479" t="s">
        <v>8</v>
      </c>
      <c r="B21" s="167"/>
      <c r="C21" s="663">
        <v>6464</v>
      </c>
      <c r="D21" s="663">
        <v>-63</v>
      </c>
      <c r="E21" s="664">
        <v>6401</v>
      </c>
      <c r="F21" s="175"/>
      <c r="G21" s="476"/>
    </row>
    <row r="22" spans="1:7" s="48" customFormat="1" ht="17.25" customHeight="1">
      <c r="A22" s="517" t="s">
        <v>216</v>
      </c>
      <c r="B22" s="514" t="s">
        <v>217</v>
      </c>
      <c r="C22" s="515"/>
      <c r="D22" s="515"/>
      <c r="E22" s="516"/>
      <c r="F22" s="665">
        <v>1671</v>
      </c>
      <c r="G22" s="476"/>
    </row>
    <row r="23" spans="1:7" s="48" customFormat="1" ht="17.25" customHeight="1">
      <c r="A23" s="517" t="s">
        <v>242</v>
      </c>
      <c r="B23" s="514" t="s">
        <v>218</v>
      </c>
      <c r="C23" s="515"/>
      <c r="D23" s="515"/>
      <c r="E23" s="516"/>
      <c r="F23" s="665">
        <v>1275</v>
      </c>
      <c r="G23" s="476"/>
    </row>
    <row r="24" spans="1:7" s="48" customFormat="1" ht="17.25" customHeight="1">
      <c r="A24" s="518" t="s">
        <v>219</v>
      </c>
      <c r="B24" s="514"/>
      <c r="C24" s="519"/>
      <c r="D24" s="519"/>
      <c r="E24" s="520"/>
      <c r="F24" s="666">
        <v>516</v>
      </c>
      <c r="G24" s="476"/>
    </row>
    <row r="25" spans="1:7" s="48" customFormat="1" ht="17.25" customHeight="1">
      <c r="A25" s="521" t="s">
        <v>220</v>
      </c>
      <c r="B25" s="514" t="s">
        <v>198</v>
      </c>
      <c r="C25" s="515"/>
      <c r="D25" s="515"/>
      <c r="E25" s="516"/>
      <c r="F25" s="665">
        <v>0</v>
      </c>
      <c r="G25" s="476"/>
    </row>
    <row r="26" spans="1:7" s="48" customFormat="1" ht="17.25" customHeight="1">
      <c r="A26" s="521" t="s">
        <v>221</v>
      </c>
      <c r="B26" s="514" t="s">
        <v>205</v>
      </c>
      <c r="C26" s="515"/>
      <c r="D26" s="515"/>
      <c r="E26" s="516"/>
      <c r="F26" s="665">
        <v>0</v>
      </c>
      <c r="G26" s="476"/>
    </row>
    <row r="27" spans="1:7" s="48" customFormat="1" ht="17.25" customHeight="1">
      <c r="A27" s="521" t="s">
        <v>223</v>
      </c>
      <c r="B27" s="514"/>
      <c r="C27" s="515"/>
      <c r="D27" s="515"/>
      <c r="E27" s="516"/>
      <c r="F27" s="665">
        <v>458</v>
      </c>
      <c r="G27" s="476"/>
    </row>
    <row r="28" spans="1:7" s="48" customFormat="1" ht="17.25" customHeight="1">
      <c r="A28" s="521" t="s">
        <v>222</v>
      </c>
      <c r="B28" s="514"/>
      <c r="C28" s="515"/>
      <c r="D28" s="515"/>
      <c r="E28" s="516"/>
      <c r="F28" s="665">
        <v>58</v>
      </c>
      <c r="G28" s="476"/>
    </row>
    <row r="29" spans="1:7" s="48" customFormat="1" ht="17.25" customHeight="1">
      <c r="A29" s="513" t="s">
        <v>150</v>
      </c>
      <c r="B29" s="514" t="s">
        <v>224</v>
      </c>
      <c r="C29" s="515"/>
      <c r="D29" s="515"/>
      <c r="E29" s="516"/>
      <c r="F29" s="665">
        <v>6</v>
      </c>
      <c r="G29" s="476"/>
    </row>
    <row r="30" spans="1:7" s="48" customFormat="1" ht="17.25" customHeight="1">
      <c r="A30" s="522" t="s">
        <v>225</v>
      </c>
      <c r="B30" s="514"/>
      <c r="C30" s="519"/>
      <c r="D30" s="519"/>
      <c r="E30" s="520"/>
      <c r="F30" s="666">
        <v>241</v>
      </c>
      <c r="G30" s="476"/>
    </row>
    <row r="31" spans="1:7" s="48" customFormat="1" ht="17.25" customHeight="1">
      <c r="A31" s="521" t="s">
        <v>226</v>
      </c>
      <c r="B31" s="514" t="s">
        <v>227</v>
      </c>
      <c r="C31" s="515"/>
      <c r="D31" s="515"/>
      <c r="E31" s="516"/>
      <c r="F31" s="665">
        <v>0</v>
      </c>
      <c r="G31" s="476"/>
    </row>
    <row r="32" spans="1:7" s="48" customFormat="1" ht="17.25" customHeight="1">
      <c r="A32" s="521" t="s">
        <v>228</v>
      </c>
      <c r="B32" s="514"/>
      <c r="C32" s="515"/>
      <c r="D32" s="515"/>
      <c r="E32" s="516"/>
      <c r="F32" s="665">
        <v>241</v>
      </c>
      <c r="G32" s="476"/>
    </row>
    <row r="33" spans="1:7" s="48" customFormat="1" ht="17.25" customHeight="1">
      <c r="A33" s="522" t="s">
        <v>8</v>
      </c>
      <c r="B33" s="514"/>
      <c r="C33" s="519"/>
      <c r="D33" s="519"/>
      <c r="E33" s="520"/>
      <c r="F33" s="666">
        <v>2692</v>
      </c>
      <c r="G33" s="476"/>
    </row>
    <row r="34" spans="1:7" s="48" customFormat="1" ht="17.25" customHeight="1">
      <c r="A34" s="170" t="s">
        <v>25</v>
      </c>
      <c r="B34" s="171"/>
      <c r="C34" s="667">
        <v>256259</v>
      </c>
      <c r="D34" s="667">
        <v>-18537</v>
      </c>
      <c r="E34" s="668">
        <v>237722</v>
      </c>
      <c r="F34" s="669"/>
      <c r="G34" s="476"/>
    </row>
    <row r="35" spans="1:7" s="48" customFormat="1" ht="2.25" customHeight="1">
      <c r="A35" s="172"/>
      <c r="B35" s="167"/>
      <c r="C35" s="670"/>
      <c r="D35" s="670"/>
      <c r="E35" s="671"/>
      <c r="F35" s="672"/>
      <c r="G35" s="476"/>
    </row>
    <row r="36" spans="1:7" s="48" customFormat="1" ht="17.25" customHeight="1">
      <c r="A36" s="173" t="s">
        <v>520</v>
      </c>
      <c r="B36" s="167"/>
      <c r="C36" s="663"/>
      <c r="D36" s="663"/>
      <c r="E36" s="664"/>
      <c r="F36" s="673"/>
      <c r="G36" s="476"/>
    </row>
    <row r="37" spans="1:7" s="48" customFormat="1" ht="17.25" customHeight="1">
      <c r="A37" s="477" t="s">
        <v>7</v>
      </c>
      <c r="B37" s="167"/>
      <c r="C37" s="663">
        <v>164774</v>
      </c>
      <c r="D37" s="663">
        <v>0</v>
      </c>
      <c r="E37" s="664">
        <v>164774</v>
      </c>
      <c r="F37" s="673"/>
      <c r="G37" s="476"/>
    </row>
    <row r="38" spans="1:7" s="48" customFormat="1" ht="17.25" customHeight="1">
      <c r="A38" s="480" t="s">
        <v>375</v>
      </c>
      <c r="B38" s="167"/>
      <c r="C38" s="663">
        <v>5782</v>
      </c>
      <c r="D38" s="663">
        <v>0</v>
      </c>
      <c r="E38" s="664">
        <v>5782</v>
      </c>
      <c r="F38" s="673"/>
      <c r="G38" s="476"/>
    </row>
    <row r="39" spans="1:7" s="48" customFormat="1" ht="17.25" customHeight="1">
      <c r="A39" s="480" t="s">
        <v>13</v>
      </c>
      <c r="B39" s="167"/>
      <c r="C39" s="663">
        <v>70940</v>
      </c>
      <c r="D39" s="663">
        <v>-18537</v>
      </c>
      <c r="E39" s="664">
        <v>52403</v>
      </c>
      <c r="F39" s="673"/>
      <c r="G39" s="476"/>
    </row>
    <row r="40" spans="1:7" s="48" customFormat="1" ht="17.25" customHeight="1">
      <c r="A40" s="517" t="s">
        <v>560</v>
      </c>
      <c r="B40" s="514" t="s">
        <v>200</v>
      </c>
      <c r="C40" s="674"/>
      <c r="D40" s="674"/>
      <c r="E40" s="675"/>
      <c r="F40" s="665">
        <v>-62</v>
      </c>
      <c r="G40" s="476"/>
    </row>
    <row r="41" spans="1:7" s="48" customFormat="1" ht="17.25" customHeight="1">
      <c r="A41" s="600" t="s">
        <v>561</v>
      </c>
      <c r="B41" s="514"/>
      <c r="C41" s="674"/>
      <c r="D41" s="674"/>
      <c r="E41" s="675"/>
      <c r="F41" s="666">
        <v>151</v>
      </c>
      <c r="G41" s="476"/>
    </row>
    <row r="42" spans="1:7" s="48" customFormat="1" ht="17.25" customHeight="1">
      <c r="A42" s="598" t="s">
        <v>566</v>
      </c>
      <c r="B42" s="514" t="s">
        <v>562</v>
      </c>
      <c r="C42" s="674"/>
      <c r="D42" s="674"/>
      <c r="E42" s="675"/>
      <c r="F42" s="665">
        <v>0</v>
      </c>
      <c r="G42" s="476"/>
    </row>
    <row r="43" spans="1:7" s="48" customFormat="1" ht="17.25" customHeight="1">
      <c r="A43" s="598" t="s">
        <v>567</v>
      </c>
      <c r="B43" s="514" t="s">
        <v>563</v>
      </c>
      <c r="C43" s="674"/>
      <c r="D43" s="674"/>
      <c r="E43" s="675"/>
      <c r="F43" s="665">
        <v>175</v>
      </c>
      <c r="G43" s="476"/>
    </row>
    <row r="44" spans="1:7" s="48" customFormat="1" ht="17.25" customHeight="1">
      <c r="A44" s="598" t="s">
        <v>568</v>
      </c>
      <c r="B44" s="514" t="s">
        <v>564</v>
      </c>
      <c r="C44" s="674"/>
      <c r="D44" s="674"/>
      <c r="E44" s="675"/>
      <c r="F44" s="665">
        <v>2</v>
      </c>
      <c r="G44" s="476"/>
    </row>
    <row r="45" spans="1:7" s="48" customFormat="1" ht="17.25" customHeight="1">
      <c r="A45" s="598" t="s">
        <v>565</v>
      </c>
      <c r="B45" s="514"/>
      <c r="C45" s="674"/>
      <c r="D45" s="674"/>
      <c r="E45" s="675"/>
      <c r="F45" s="665">
        <v>-26</v>
      </c>
      <c r="G45" s="476"/>
    </row>
    <row r="46" spans="1:7" s="48" customFormat="1" ht="17.25" customHeight="1">
      <c r="A46" s="517" t="s">
        <v>8</v>
      </c>
      <c r="B46" s="514"/>
      <c r="C46" s="674"/>
      <c r="D46" s="674"/>
      <c r="E46" s="675"/>
      <c r="F46" s="665">
        <v>52314</v>
      </c>
      <c r="G46" s="476"/>
    </row>
    <row r="47" spans="1:7" s="48" customFormat="1" ht="17.25" customHeight="1">
      <c r="A47" s="174" t="s">
        <v>136</v>
      </c>
      <c r="B47" s="167"/>
      <c r="C47" s="663">
        <v>755</v>
      </c>
      <c r="D47" s="663">
        <v>0</v>
      </c>
      <c r="E47" s="664">
        <v>755</v>
      </c>
      <c r="F47" s="673"/>
      <c r="G47" s="476"/>
    </row>
    <row r="48" spans="1:7" s="48" customFormat="1" ht="17.25" customHeight="1">
      <c r="A48" s="523" t="s">
        <v>229</v>
      </c>
      <c r="B48" s="514"/>
      <c r="C48" s="1439"/>
      <c r="D48" s="1439"/>
      <c r="E48" s="1440"/>
      <c r="F48" s="665">
        <v>0</v>
      </c>
      <c r="G48" s="476"/>
    </row>
    <row r="49" spans="1:7" s="48" customFormat="1" ht="17.25" customHeight="1">
      <c r="A49" s="523" t="s">
        <v>331</v>
      </c>
      <c r="B49" s="514"/>
      <c r="C49" s="1439"/>
      <c r="D49" s="1439"/>
      <c r="E49" s="1440"/>
      <c r="F49" s="665">
        <v>-4</v>
      </c>
      <c r="G49" s="476"/>
    </row>
    <row r="50" spans="1:7" s="48" customFormat="1" ht="17.25" customHeight="1">
      <c r="A50" s="524" t="s">
        <v>230</v>
      </c>
      <c r="B50" s="514"/>
      <c r="C50" s="1441"/>
      <c r="D50" s="1441"/>
      <c r="E50" s="1442"/>
      <c r="F50" s="666">
        <v>759</v>
      </c>
      <c r="G50" s="476"/>
    </row>
    <row r="51" spans="1:7" s="48" customFormat="1" ht="17.25" customHeight="1">
      <c r="A51" s="513" t="s">
        <v>511</v>
      </c>
      <c r="B51" s="514" t="s">
        <v>209</v>
      </c>
      <c r="C51" s="1439"/>
      <c r="D51" s="1439"/>
      <c r="E51" s="1440"/>
      <c r="F51" s="665">
        <v>759</v>
      </c>
      <c r="G51" s="476"/>
    </row>
    <row r="52" spans="1:7" s="48" customFormat="1" ht="17.25" customHeight="1">
      <c r="A52" s="513" t="s">
        <v>512</v>
      </c>
      <c r="B52" s="514" t="s">
        <v>239</v>
      </c>
      <c r="C52" s="1439"/>
      <c r="D52" s="1439"/>
      <c r="E52" s="1440"/>
      <c r="F52" s="665">
        <v>9</v>
      </c>
      <c r="G52" s="476"/>
    </row>
    <row r="53" spans="1:7" s="48" customFormat="1" ht="17.25" customHeight="1">
      <c r="A53" s="513" t="s">
        <v>777</v>
      </c>
      <c r="B53" s="514"/>
      <c r="C53" s="1439"/>
      <c r="D53" s="1439"/>
      <c r="E53" s="1440"/>
      <c r="F53" s="665">
        <v>0</v>
      </c>
      <c r="G53" s="476"/>
    </row>
    <row r="54" spans="1:7" s="48" customFormat="1" ht="17.25" customHeight="1">
      <c r="A54" s="513" t="s">
        <v>548</v>
      </c>
      <c r="B54" s="514"/>
      <c r="C54" s="1439"/>
      <c r="D54" s="1439"/>
      <c r="E54" s="1440"/>
      <c r="F54" s="665">
        <v>0</v>
      </c>
      <c r="G54" s="476"/>
    </row>
    <row r="55" spans="1:7" s="48" customFormat="1" ht="15" hidden="1" customHeight="1">
      <c r="A55" s="174" t="s">
        <v>553</v>
      </c>
      <c r="B55" s="167"/>
      <c r="C55" s="676">
        <v>0</v>
      </c>
      <c r="D55" s="663">
        <v>0</v>
      </c>
      <c r="E55" s="664">
        <v>0</v>
      </c>
      <c r="F55" s="673"/>
      <c r="G55" s="476"/>
    </row>
    <row r="56" spans="1:7" s="48" customFormat="1" ht="15" hidden="1" customHeight="1">
      <c r="A56" s="523" t="s">
        <v>331</v>
      </c>
      <c r="B56" s="514"/>
      <c r="C56" s="674"/>
      <c r="D56" s="674"/>
      <c r="E56" s="675"/>
      <c r="F56" s="665"/>
      <c r="G56" s="476"/>
    </row>
    <row r="57" spans="1:7" s="48" customFormat="1" ht="15" hidden="1" customHeight="1">
      <c r="A57" s="523" t="s">
        <v>376</v>
      </c>
      <c r="B57" s="514"/>
      <c r="C57" s="674"/>
      <c r="D57" s="674"/>
      <c r="E57" s="675"/>
      <c r="F57" s="665"/>
      <c r="G57" s="476"/>
    </row>
    <row r="58" spans="1:7" s="48" customFormat="1" ht="17.25" customHeight="1">
      <c r="A58" s="176" t="s">
        <v>231</v>
      </c>
      <c r="B58" s="171"/>
      <c r="C58" s="667">
        <v>242251</v>
      </c>
      <c r="D58" s="667">
        <v>-18537</v>
      </c>
      <c r="E58" s="668">
        <v>223714</v>
      </c>
      <c r="F58" s="669"/>
      <c r="G58" s="476"/>
    </row>
    <row r="59" spans="1:7" s="48" customFormat="1" ht="3.75" customHeight="1">
      <c r="A59" s="173"/>
      <c r="B59" s="167"/>
      <c r="C59" s="670"/>
      <c r="D59" s="670"/>
      <c r="E59" s="671"/>
      <c r="F59" s="672"/>
      <c r="G59" s="476"/>
    </row>
    <row r="60" spans="1:7" s="48" customFormat="1" ht="17.25" customHeight="1">
      <c r="A60" s="173" t="s">
        <v>521</v>
      </c>
      <c r="B60" s="163"/>
      <c r="C60" s="663">
        <v>13227</v>
      </c>
      <c r="D60" s="663">
        <v>0</v>
      </c>
      <c r="E60" s="664">
        <v>13227</v>
      </c>
      <c r="F60" s="673"/>
      <c r="G60" s="476"/>
    </row>
    <row r="61" spans="1:7" s="48" customFormat="1" ht="17.25" customHeight="1">
      <c r="A61" s="523" t="s">
        <v>20</v>
      </c>
      <c r="B61" s="514" t="s">
        <v>232</v>
      </c>
      <c r="C61" s="1439"/>
      <c r="D61" s="1439"/>
      <c r="E61" s="1440"/>
      <c r="F61" s="665">
        <v>2868</v>
      </c>
      <c r="G61" s="476"/>
    </row>
    <row r="62" spans="1:7" s="48" customFormat="1" ht="17.25" customHeight="1">
      <c r="A62" s="523" t="s">
        <v>39</v>
      </c>
      <c r="B62" s="514" t="s">
        <v>234</v>
      </c>
      <c r="C62" s="1439"/>
      <c r="D62" s="1439"/>
      <c r="E62" s="1440"/>
      <c r="F62" s="665">
        <v>52</v>
      </c>
      <c r="G62" s="476"/>
    </row>
    <row r="63" spans="1:7" s="48" customFormat="1" ht="17.25" customHeight="1">
      <c r="A63" s="523" t="s">
        <v>377</v>
      </c>
      <c r="B63" s="514" t="s">
        <v>194</v>
      </c>
      <c r="C63" s="1439"/>
      <c r="D63" s="1439"/>
      <c r="E63" s="1440"/>
      <c r="F63" s="665">
        <v>8018</v>
      </c>
      <c r="G63" s="476"/>
    </row>
    <row r="64" spans="1:7" s="48" customFormat="1" ht="17.25" customHeight="1">
      <c r="A64" s="601" t="s">
        <v>233</v>
      </c>
      <c r="B64" s="599" t="s">
        <v>195</v>
      </c>
      <c r="C64" s="1441"/>
      <c r="D64" s="1441"/>
      <c r="E64" s="1442"/>
      <c r="F64" s="666">
        <v>139</v>
      </c>
      <c r="G64" s="476"/>
    </row>
    <row r="65" spans="1:7" s="48" customFormat="1" ht="17.25" customHeight="1">
      <c r="A65" s="513" t="s">
        <v>243</v>
      </c>
      <c r="B65" s="514" t="s">
        <v>199</v>
      </c>
      <c r="C65" s="1439"/>
      <c r="D65" s="1439"/>
      <c r="E65" s="1440"/>
      <c r="F65" s="665">
        <v>137</v>
      </c>
      <c r="G65" s="476"/>
    </row>
    <row r="66" spans="1:7" s="48" customFormat="1" ht="17.25" customHeight="1">
      <c r="A66" s="513" t="s">
        <v>8</v>
      </c>
      <c r="B66" s="514"/>
      <c r="C66" s="1439"/>
      <c r="D66" s="1439"/>
      <c r="E66" s="1440"/>
      <c r="F66" s="665">
        <v>2</v>
      </c>
      <c r="G66" s="476"/>
    </row>
    <row r="67" spans="1:7" s="48" customFormat="1" ht="17.25" customHeight="1">
      <c r="A67" s="601" t="s">
        <v>553</v>
      </c>
      <c r="B67" s="514"/>
      <c r="C67" s="1439"/>
      <c r="D67" s="1439"/>
      <c r="E67" s="1440"/>
      <c r="F67" s="666">
        <v>2150</v>
      </c>
      <c r="G67" s="476"/>
    </row>
    <row r="68" spans="1:7" s="48" customFormat="1" ht="17.25" customHeight="1">
      <c r="A68" s="513" t="s">
        <v>513</v>
      </c>
      <c r="B68" s="514" t="s">
        <v>235</v>
      </c>
      <c r="C68" s="1439"/>
      <c r="D68" s="1439"/>
      <c r="E68" s="1440"/>
      <c r="F68" s="665">
        <v>2150</v>
      </c>
      <c r="G68" s="476"/>
    </row>
    <row r="69" spans="1:7" s="48" customFormat="1" ht="17.25" customHeight="1">
      <c r="A69" s="513" t="s">
        <v>512</v>
      </c>
      <c r="B69" s="514" t="s">
        <v>244</v>
      </c>
      <c r="C69" s="1439"/>
      <c r="D69" s="1439"/>
      <c r="E69" s="1440"/>
      <c r="F69" s="665">
        <v>0</v>
      </c>
      <c r="G69" s="476"/>
    </row>
    <row r="70" spans="1:7" s="48" customFormat="1" ht="17.25" customHeight="1">
      <c r="A70" s="1588" t="s">
        <v>886</v>
      </c>
      <c r="B70" s="514"/>
      <c r="C70" s="1439"/>
      <c r="D70" s="1439"/>
      <c r="E70" s="1440"/>
      <c r="F70" s="665">
        <v>0</v>
      </c>
      <c r="G70" s="476"/>
    </row>
    <row r="71" spans="1:7" s="48" customFormat="1" ht="17.25" customHeight="1">
      <c r="A71" s="513" t="s">
        <v>514</v>
      </c>
      <c r="B71" s="514"/>
      <c r="C71" s="1439"/>
      <c r="D71" s="1439"/>
      <c r="E71" s="1440"/>
      <c r="F71" s="665">
        <v>0</v>
      </c>
      <c r="G71" s="476"/>
    </row>
    <row r="72" spans="1:7" s="48" customFormat="1" ht="17.25" customHeight="1">
      <c r="A72" s="477" t="s">
        <v>24</v>
      </c>
      <c r="B72" s="167"/>
      <c r="C72" s="663">
        <v>781</v>
      </c>
      <c r="D72" s="663">
        <v>2.2899999999999991</v>
      </c>
      <c r="E72" s="664">
        <v>783.29</v>
      </c>
      <c r="F72" s="673"/>
      <c r="G72" s="476"/>
    </row>
    <row r="73" spans="1:7" s="48" customFormat="1" ht="17.25" customHeight="1">
      <c r="A73" s="524" t="s">
        <v>378</v>
      </c>
      <c r="B73" s="514"/>
      <c r="C73" s="1441"/>
      <c r="D73" s="1441"/>
      <c r="E73" s="1442"/>
      <c r="F73" s="666">
        <v>769</v>
      </c>
      <c r="G73" s="476"/>
    </row>
    <row r="74" spans="1:7" s="48" customFormat="1" ht="17.25" customHeight="1">
      <c r="A74" s="513" t="s">
        <v>513</v>
      </c>
      <c r="B74" s="514"/>
      <c r="C74" s="1439"/>
      <c r="D74" s="1439"/>
      <c r="E74" s="1440"/>
      <c r="F74" s="665">
        <v>0</v>
      </c>
      <c r="G74" s="476"/>
    </row>
    <row r="75" spans="1:7" s="48" customFormat="1" ht="17.25" customHeight="1">
      <c r="A75" s="513" t="s">
        <v>512</v>
      </c>
      <c r="B75" s="514" t="s">
        <v>245</v>
      </c>
      <c r="C75" s="1439"/>
      <c r="D75" s="1439"/>
      <c r="E75" s="1440"/>
      <c r="F75" s="665">
        <v>750</v>
      </c>
      <c r="G75" s="476"/>
    </row>
    <row r="76" spans="1:7" s="48" customFormat="1" ht="17.25" customHeight="1">
      <c r="A76" s="513" t="s">
        <v>514</v>
      </c>
      <c r="B76" s="514"/>
      <c r="C76" s="1439"/>
      <c r="D76" s="1439"/>
      <c r="E76" s="1440"/>
      <c r="F76" s="665">
        <v>0</v>
      </c>
      <c r="G76" s="476"/>
    </row>
    <row r="77" spans="1:7" s="48" customFormat="1" ht="17.25" customHeight="1">
      <c r="A77" s="513" t="s">
        <v>8</v>
      </c>
      <c r="B77" s="514"/>
      <c r="C77" s="1439"/>
      <c r="D77" s="1439"/>
      <c r="E77" s="1440"/>
      <c r="F77" s="665">
        <v>19</v>
      </c>
      <c r="G77" s="476"/>
    </row>
    <row r="78" spans="1:7" s="48" customFormat="1" ht="17.25" customHeight="1">
      <c r="A78" s="524" t="s">
        <v>515</v>
      </c>
      <c r="B78" s="514" t="s">
        <v>196</v>
      </c>
      <c r="C78" s="1439"/>
      <c r="D78" s="1439"/>
      <c r="E78" s="1440"/>
      <c r="F78" s="665">
        <v>10</v>
      </c>
      <c r="G78" s="476"/>
    </row>
    <row r="79" spans="1:7" s="48" customFormat="1" ht="17.25" customHeight="1">
      <c r="A79" s="524" t="s">
        <v>516</v>
      </c>
      <c r="B79" s="514" t="s">
        <v>208</v>
      </c>
      <c r="C79" s="1439"/>
      <c r="D79" s="1439"/>
      <c r="E79" s="1440"/>
      <c r="F79" s="665">
        <v>2</v>
      </c>
      <c r="G79" s="476"/>
    </row>
    <row r="80" spans="1:7" s="48" customFormat="1" ht="17.25" customHeight="1">
      <c r="A80" s="524" t="s">
        <v>517</v>
      </c>
      <c r="B80" s="514" t="s">
        <v>210</v>
      </c>
      <c r="C80" s="1439"/>
      <c r="D80" s="1439"/>
      <c r="E80" s="1440"/>
      <c r="F80" s="665">
        <v>3</v>
      </c>
      <c r="G80" s="476"/>
    </row>
    <row r="81" spans="1:94" s="48" customFormat="1" ht="17.25" customHeight="1">
      <c r="A81" s="524" t="s">
        <v>518</v>
      </c>
      <c r="B81" s="514"/>
      <c r="C81" s="1439"/>
      <c r="D81" s="1439"/>
      <c r="E81" s="1440"/>
      <c r="F81" s="665">
        <v>0</v>
      </c>
      <c r="G81" s="476"/>
    </row>
    <row r="82" spans="1:94" s="48" customFormat="1" ht="17.25" customHeight="1">
      <c r="A82" s="170" t="s">
        <v>246</v>
      </c>
      <c r="B82" s="171"/>
      <c r="C82" s="667">
        <v>14008</v>
      </c>
      <c r="D82" s="667">
        <v>2.2899999999999991</v>
      </c>
      <c r="E82" s="668">
        <v>14010.29</v>
      </c>
      <c r="F82" s="669"/>
      <c r="G82" s="476"/>
    </row>
    <row r="83" spans="1:94" s="48" customFormat="1" ht="17.25" customHeight="1" thickBot="1">
      <c r="A83" s="177" t="s">
        <v>247</v>
      </c>
      <c r="B83" s="178"/>
      <c r="C83" s="677">
        <v>256259</v>
      </c>
      <c r="D83" s="677">
        <v>-18534.71</v>
      </c>
      <c r="E83" s="677">
        <v>237724.29</v>
      </c>
      <c r="F83" s="678"/>
      <c r="G83" s="476"/>
    </row>
    <row r="84" spans="1:94" s="48" customFormat="1" ht="7.5" customHeight="1">
      <c r="A84" s="179"/>
      <c r="B84" s="180"/>
      <c r="C84" s="181"/>
      <c r="D84" s="181"/>
      <c r="E84" s="481"/>
      <c r="F84" s="181"/>
      <c r="G84" s="476"/>
    </row>
    <row r="85" spans="1:94" s="1225" customFormat="1" ht="17.25" customHeight="1">
      <c r="A85" s="1776" t="s">
        <v>832</v>
      </c>
      <c r="B85" s="1777"/>
      <c r="C85" s="1777"/>
      <c r="D85" s="1777"/>
      <c r="E85" s="1777"/>
      <c r="F85" s="1778"/>
      <c r="G85" s="1240"/>
    </row>
    <row r="86" spans="1:94" s="1225" customFormat="1" ht="17.25" customHeight="1">
      <c r="A86" s="1776" t="s">
        <v>649</v>
      </c>
      <c r="B86" s="1776"/>
      <c r="C86" s="1776"/>
      <c r="D86" s="1776"/>
      <c r="E86" s="1776"/>
      <c r="F86" s="1778"/>
      <c r="G86" s="1240"/>
    </row>
    <row r="87" spans="1:94" s="1225" customFormat="1" ht="17.25" customHeight="1">
      <c r="A87" s="1242" t="s">
        <v>547</v>
      </c>
      <c r="B87" s="1241"/>
      <c r="C87" s="1241"/>
      <c r="D87" s="1243"/>
      <c r="E87" s="1244"/>
      <c r="F87" s="1241"/>
      <c r="G87" s="1240"/>
    </row>
    <row r="88" spans="1:94" s="1225" customFormat="1" ht="17.25" customHeight="1">
      <c r="A88" s="1738" t="s">
        <v>900</v>
      </c>
      <c r="B88" s="1241"/>
      <c r="C88" s="1241"/>
      <c r="D88" s="1243"/>
      <c r="E88" s="1244"/>
      <c r="F88" s="1241"/>
      <c r="G88" s="1240"/>
    </row>
    <row r="89" spans="1:94" s="1226" customFormat="1" ht="17.25" customHeight="1">
      <c r="A89" s="1779" t="s">
        <v>833</v>
      </c>
      <c r="B89" s="1779"/>
      <c r="C89" s="1779"/>
      <c r="D89" s="1779"/>
      <c r="E89" s="1244"/>
      <c r="F89" s="1241"/>
      <c r="G89" s="1245"/>
    </row>
    <row r="90" spans="1:94" s="1226" customFormat="1" ht="17.25" customHeight="1">
      <c r="A90" s="1779"/>
      <c r="B90" s="1779"/>
      <c r="C90" s="1779"/>
      <c r="D90" s="1779"/>
      <c r="E90" s="1779"/>
      <c r="F90" s="1779"/>
      <c r="G90" s="1779"/>
      <c r="H90" s="1780"/>
      <c r="I90" s="1780"/>
      <c r="J90" s="1780"/>
      <c r="K90" s="1780"/>
      <c r="L90" s="1780"/>
      <c r="M90" s="1780"/>
      <c r="N90" s="1780"/>
      <c r="O90" s="1780"/>
      <c r="P90" s="1780"/>
      <c r="Q90" s="1780"/>
      <c r="R90" s="1780"/>
      <c r="S90" s="1780"/>
      <c r="T90" s="1780"/>
      <c r="U90" s="1780"/>
      <c r="V90" s="1780"/>
      <c r="W90" s="1780"/>
      <c r="X90" s="1780"/>
      <c r="Y90" s="1780"/>
      <c r="Z90" s="1780"/>
      <c r="AA90" s="1780"/>
      <c r="AB90" s="1780"/>
      <c r="AC90" s="1780"/>
      <c r="AD90" s="1780"/>
      <c r="AE90" s="1780"/>
      <c r="AF90" s="1780"/>
      <c r="AG90" s="1780"/>
      <c r="AH90" s="1780"/>
      <c r="AI90" s="1780"/>
      <c r="AJ90" s="1780"/>
      <c r="AK90" s="1780"/>
      <c r="AL90" s="1780"/>
      <c r="AM90" s="1780"/>
      <c r="AN90" s="1780"/>
      <c r="AO90" s="1780"/>
      <c r="AP90" s="1780"/>
      <c r="AQ90" s="1780"/>
      <c r="AR90" s="1780"/>
      <c r="AS90" s="1780"/>
      <c r="AT90" s="1780"/>
      <c r="AU90" s="1780"/>
      <c r="AV90" s="1780"/>
      <c r="AW90" s="1780"/>
      <c r="AX90" s="1780"/>
      <c r="AY90" s="1780"/>
      <c r="AZ90" s="1780"/>
      <c r="BA90" s="1780"/>
      <c r="BB90" s="1780"/>
      <c r="BC90" s="1780"/>
      <c r="BD90" s="1780"/>
      <c r="BE90" s="1780"/>
      <c r="BF90" s="1780"/>
      <c r="BG90" s="1780"/>
      <c r="BH90" s="1780"/>
      <c r="BI90" s="1780"/>
      <c r="BJ90" s="1780"/>
      <c r="BK90" s="1780"/>
      <c r="BL90" s="1780"/>
      <c r="BM90" s="1780"/>
      <c r="BN90" s="1780"/>
      <c r="BO90" s="1780"/>
      <c r="BP90" s="1780"/>
      <c r="BQ90" s="1780"/>
      <c r="BR90" s="1780"/>
      <c r="BS90" s="1780"/>
      <c r="BT90" s="1780"/>
      <c r="BU90" s="1780"/>
      <c r="BV90" s="1780"/>
      <c r="BW90" s="1780"/>
      <c r="BX90" s="1780"/>
      <c r="BY90" s="1780"/>
      <c r="BZ90" s="1780"/>
      <c r="CA90" s="1780"/>
      <c r="CB90" s="1780"/>
      <c r="CC90" s="1780"/>
      <c r="CD90" s="1780"/>
      <c r="CE90" s="1780"/>
      <c r="CF90" s="1780"/>
      <c r="CG90" s="1780"/>
      <c r="CH90" s="1780"/>
      <c r="CI90" s="1780"/>
      <c r="CJ90" s="1780"/>
      <c r="CK90" s="1780"/>
      <c r="CL90" s="1780"/>
      <c r="CM90" s="1780"/>
      <c r="CN90" s="1780"/>
      <c r="CO90" s="1780"/>
      <c r="CP90" s="1780"/>
    </row>
    <row r="91" spans="1:94" s="1229" customFormat="1" ht="17.25" customHeight="1">
      <c r="A91" s="1779"/>
      <c r="B91" s="1779"/>
      <c r="C91" s="1779"/>
      <c r="D91" s="1779"/>
      <c r="E91" s="1227"/>
      <c r="F91" s="1228"/>
      <c r="G91" s="1230"/>
    </row>
    <row r="92" spans="1:94" s="127" customFormat="1">
      <c r="A92" s="47"/>
      <c r="B92" s="47"/>
      <c r="C92" s="47"/>
      <c r="D92" s="47"/>
      <c r="E92" s="182"/>
      <c r="F92" s="183"/>
      <c r="G92" s="130"/>
    </row>
    <row r="93" spans="1:94" s="127" customFormat="1">
      <c r="A93" s="47"/>
      <c r="B93" s="47"/>
      <c r="C93" s="47"/>
      <c r="D93" s="47"/>
      <c r="E93" s="182"/>
      <c r="F93" s="183"/>
      <c r="G93" s="130"/>
    </row>
    <row r="94" spans="1:94" s="127" customFormat="1">
      <c r="A94" s="47"/>
      <c r="B94" s="47"/>
      <c r="C94" s="47"/>
      <c r="D94" s="47"/>
      <c r="E94" s="182"/>
      <c r="F94" s="183"/>
      <c r="G94" s="130"/>
    </row>
    <row r="95" spans="1:94" s="127" customFormat="1">
      <c r="A95" s="47"/>
      <c r="B95" s="47"/>
      <c r="C95" s="47"/>
      <c r="D95" s="47"/>
      <c r="E95" s="182"/>
      <c r="F95" s="183"/>
      <c r="G95" s="130"/>
    </row>
    <row r="96" spans="1:94" s="127" customFormat="1">
      <c r="A96" s="47"/>
      <c r="B96" s="47"/>
      <c r="C96" s="47"/>
      <c r="D96" s="47"/>
      <c r="E96" s="182"/>
      <c r="F96" s="183"/>
      <c r="G96" s="130"/>
    </row>
    <row r="97" spans="1:7" s="127" customFormat="1">
      <c r="A97" s="47"/>
      <c r="B97" s="47"/>
      <c r="C97" s="47"/>
      <c r="D97" s="47"/>
      <c r="E97" s="182"/>
      <c r="F97" s="183"/>
      <c r="G97" s="130"/>
    </row>
    <row r="98" spans="1:7" s="127" customFormat="1">
      <c r="A98" s="47"/>
      <c r="B98" s="47"/>
      <c r="C98" s="47"/>
      <c r="D98" s="47"/>
      <c r="E98" s="182"/>
      <c r="F98" s="183"/>
      <c r="G98" s="130"/>
    </row>
  </sheetData>
  <customSheetViews>
    <customSheetView guid="{8A450B70-B9B2-45BD-9C86-916B7D35EE29}" scale="70" colorId="22" showPageBreaks="1" showGridLines="0" fitToPage="1" printArea="1" view="pageBreakPreview">
      <selection activeCell="A55" sqref="A55"/>
      <pageMargins left="0.27559055118110237" right="0.15748031496062992" top="0.19685039370078741" bottom="0.27559055118110237" header="0.15748031496062992" footer="0.15748031496062992"/>
      <printOptions horizontalCentered="1" verticalCentered="1"/>
      <pageSetup scale="47" orientation="landscape" r:id="rId1"/>
      <headerFooter scaleWithDoc="0" alignWithMargins="0">
        <oddFooter>&amp;L&amp;"MetaBookLF-Roman,Italique"&amp;10National Bank of Canada - Supplementary Financial Information&amp;R&amp;"MetaBookLF-Roman,Italique"&amp;10page 6</oddFooter>
      </headerFooter>
    </customSheetView>
  </customSheetViews>
  <mergeCells count="30">
    <mergeCell ref="AI90:AL90"/>
    <mergeCell ref="BG90:BJ90"/>
    <mergeCell ref="AM90:AP90"/>
    <mergeCell ref="AQ90:AT90"/>
    <mergeCell ref="O90:R90"/>
    <mergeCell ref="S90:V90"/>
    <mergeCell ref="W90:Z90"/>
    <mergeCell ref="AA90:AD90"/>
    <mergeCell ref="AE90:AH90"/>
    <mergeCell ref="A91:D91"/>
    <mergeCell ref="CM90:CP90"/>
    <mergeCell ref="BS90:BV90"/>
    <mergeCell ref="BW90:BZ90"/>
    <mergeCell ref="CA90:CD90"/>
    <mergeCell ref="CE90:CH90"/>
    <mergeCell ref="A90:D90"/>
    <mergeCell ref="E90:G90"/>
    <mergeCell ref="CI90:CL90"/>
    <mergeCell ref="AY90:BB90"/>
    <mergeCell ref="BC90:BF90"/>
    <mergeCell ref="BK90:BN90"/>
    <mergeCell ref="BO90:BR90"/>
    <mergeCell ref="H90:J90"/>
    <mergeCell ref="AU90:AX90"/>
    <mergeCell ref="K90:N90"/>
    <mergeCell ref="A1:F1"/>
    <mergeCell ref="B3:F3"/>
    <mergeCell ref="A85:F85"/>
    <mergeCell ref="A86:F86"/>
    <mergeCell ref="A89:D89"/>
  </mergeCells>
  <printOptions horizontalCentered="1"/>
  <pageMargins left="0.31496062992125984" right="0.31496062992125984" top="0.39370078740157483" bottom="0.39370078740157483" header="0.19685039370078741" footer="0.19685039370078741"/>
  <pageSetup scale="38"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8081" r:id="rId5">
          <objectPr defaultSize="0" autoPict="0" r:id="rId6">
            <anchor moveWithCells="1">
              <from>
                <xdr:col>0</xdr:col>
                <xdr:colOff>76200</xdr:colOff>
                <xdr:row>0</xdr:row>
                <xdr:rowOff>104775</xdr:rowOff>
              </from>
              <to>
                <xdr:col>0</xdr:col>
                <xdr:colOff>381000</xdr:colOff>
                <xdr:row>2</xdr:row>
                <xdr:rowOff>28575</xdr:rowOff>
              </to>
            </anchor>
          </objectPr>
        </oleObject>
      </mc:Choice>
      <mc:Fallback>
        <oleObject progId="Word.Document.8" shapeId="558081" r:id="rId5"/>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rgb="FF0070C0"/>
    <pageSetUpPr fitToPage="1"/>
  </sheetPr>
  <dimension ref="A1:R385"/>
  <sheetViews>
    <sheetView zoomScale="75" zoomScaleNormal="75" zoomScaleSheetLayoutView="80" workbookViewId="0">
      <selection activeCell="E9" sqref="E9"/>
    </sheetView>
  </sheetViews>
  <sheetFormatPr defaultColWidth="8.88671875" defaultRowHeight="15"/>
  <cols>
    <col min="1" max="1" width="1.88671875" style="47" customWidth="1"/>
    <col min="2" max="2" width="2.6640625" style="47" customWidth="1"/>
    <col min="3" max="3" width="29.5546875" style="47" customWidth="1"/>
    <col min="4" max="4" width="5.88671875" style="47" hidden="1" customWidth="1"/>
    <col min="5" max="10" width="13.77734375" style="47" customWidth="1"/>
    <col min="11" max="12" width="12.77734375" style="47" hidden="1" customWidth="1"/>
    <col min="13" max="17" width="12.77734375" style="47" customWidth="1"/>
    <col min="18" max="18" width="1.44140625" style="47" customWidth="1"/>
    <col min="19" max="16384" width="8.88671875" style="47"/>
  </cols>
  <sheetData>
    <row r="1" spans="1:18" ht="36" customHeight="1">
      <c r="A1" s="1783" t="s">
        <v>792</v>
      </c>
      <c r="B1" s="1783"/>
      <c r="C1" s="1783"/>
      <c r="D1" s="1783"/>
      <c r="E1" s="1783"/>
      <c r="F1" s="1783"/>
      <c r="G1" s="1783"/>
      <c r="H1" s="1783"/>
      <c r="I1" s="1783"/>
      <c r="J1" s="1783"/>
      <c r="K1" s="1783"/>
      <c r="L1" s="1783"/>
      <c r="M1" s="1783"/>
      <c r="N1" s="1783"/>
      <c r="O1" s="1783"/>
      <c r="P1" s="1783"/>
      <c r="Q1" s="1783"/>
    </row>
    <row r="2" spans="1:18" ht="15.75" thickBot="1"/>
    <row r="3" spans="1:18" s="184" customFormat="1">
      <c r="D3" s="185"/>
      <c r="E3" s="22">
        <v>2018</v>
      </c>
      <c r="F3" s="20"/>
      <c r="G3" s="20"/>
      <c r="H3" s="20"/>
      <c r="I3" s="20"/>
      <c r="J3" s="20"/>
      <c r="K3" s="20"/>
      <c r="L3" s="20"/>
      <c r="M3" s="26"/>
      <c r="N3" s="22">
        <v>2017</v>
      </c>
      <c r="O3" s="20"/>
      <c r="P3" s="20"/>
      <c r="Q3" s="26"/>
    </row>
    <row r="4" spans="1:18" ht="15.75" thickBot="1">
      <c r="A4" s="84"/>
      <c r="B4" s="84"/>
      <c r="C4" s="84"/>
      <c r="D4" s="186"/>
      <c r="E4" s="1784" t="s">
        <v>3</v>
      </c>
      <c r="F4" s="1785"/>
      <c r="G4" s="1785"/>
      <c r="H4" s="1785"/>
      <c r="I4" s="1785"/>
      <c r="J4" s="1786"/>
      <c r="K4" s="937" t="s">
        <v>2</v>
      </c>
      <c r="L4" s="923" t="s">
        <v>3</v>
      </c>
      <c r="M4" s="1275" t="s">
        <v>4</v>
      </c>
      <c r="N4" s="922" t="s">
        <v>1</v>
      </c>
      <c r="O4" s="923" t="s">
        <v>2</v>
      </c>
      <c r="P4" s="923" t="s">
        <v>3</v>
      </c>
      <c r="Q4" s="920" t="s">
        <v>4</v>
      </c>
    </row>
    <row r="5" spans="1:18" ht="16.5" customHeight="1" thickBot="1">
      <c r="A5" s="84"/>
      <c r="B5" s="84"/>
      <c r="C5" s="84"/>
      <c r="D5" s="84"/>
      <c r="E5" s="1787" t="s">
        <v>443</v>
      </c>
      <c r="F5" s="1789" t="s">
        <v>437</v>
      </c>
      <c r="G5" s="1790"/>
      <c r="H5" s="1790"/>
      <c r="I5" s="1791"/>
      <c r="J5" s="1792" t="s">
        <v>743</v>
      </c>
      <c r="K5" s="1794" t="s">
        <v>436</v>
      </c>
      <c r="L5" s="1794"/>
      <c r="M5" s="1794"/>
      <c r="N5" s="1794"/>
      <c r="O5" s="1794"/>
      <c r="P5" s="1794"/>
      <c r="Q5" s="1795"/>
    </row>
    <row r="6" spans="1:18" ht="33" customHeight="1" thickBot="1">
      <c r="A6" s="84" t="s">
        <v>127</v>
      </c>
      <c r="B6" s="84"/>
      <c r="C6" s="84"/>
      <c r="D6" s="186"/>
      <c r="E6" s="1788"/>
      <c r="F6" s="1073" t="s">
        <v>545</v>
      </c>
      <c r="G6" s="1074" t="s">
        <v>38</v>
      </c>
      <c r="H6" s="1075" t="s">
        <v>8</v>
      </c>
      <c r="I6" s="1076" t="s">
        <v>5</v>
      </c>
      <c r="J6" s="1793"/>
      <c r="K6" s="1796"/>
      <c r="L6" s="1797"/>
      <c r="M6" s="1797"/>
      <c r="N6" s="1796"/>
      <c r="O6" s="1796"/>
      <c r="P6" s="1796"/>
      <c r="Q6" s="1798"/>
    </row>
    <row r="7" spans="1:18" ht="17.25" customHeight="1">
      <c r="A7" s="1781" t="s">
        <v>459</v>
      </c>
      <c r="B7" s="1782"/>
      <c r="C7" s="1782"/>
      <c r="D7" s="491"/>
      <c r="E7" s="492"/>
      <c r="F7" s="493"/>
      <c r="G7" s="493"/>
      <c r="H7" s="493"/>
      <c r="I7" s="493"/>
      <c r="J7" s="494"/>
      <c r="K7" s="1547"/>
      <c r="L7" s="494"/>
      <c r="M7" s="1677"/>
      <c r="N7" s="1589"/>
      <c r="O7" s="926"/>
      <c r="P7" s="926"/>
      <c r="Q7" s="921"/>
    </row>
    <row r="8" spans="1:18" ht="17.25" customHeight="1">
      <c r="A8" s="187" t="s">
        <v>9</v>
      </c>
      <c r="B8" s="188"/>
      <c r="C8" s="188"/>
      <c r="D8" s="188"/>
      <c r="E8" s="1443"/>
      <c r="F8" s="559"/>
      <c r="G8" s="559"/>
      <c r="H8" s="559"/>
      <c r="I8" s="559"/>
      <c r="J8" s="560"/>
      <c r="K8" s="1548"/>
      <c r="L8" s="560"/>
      <c r="M8" s="1678"/>
      <c r="N8" s="1590"/>
      <c r="O8" s="927"/>
      <c r="P8" s="927"/>
      <c r="Q8" s="925"/>
    </row>
    <row r="9" spans="1:18" ht="17.25" customHeight="1">
      <c r="A9" s="187" t="s">
        <v>444</v>
      </c>
      <c r="B9" s="188" t="s">
        <v>36</v>
      </c>
      <c r="C9" s="188"/>
      <c r="D9" s="188"/>
      <c r="E9" s="1444">
        <v>50762</v>
      </c>
      <c r="F9" s="1432">
        <v>1424</v>
      </c>
      <c r="G9" s="1433">
        <v>4627</v>
      </c>
      <c r="H9" s="1433">
        <v>0</v>
      </c>
      <c r="I9" s="680">
        <v>6051</v>
      </c>
      <c r="J9" s="681">
        <v>484</v>
      </c>
      <c r="K9" s="1549"/>
      <c r="L9" s="1433"/>
      <c r="M9" s="1679">
        <v>6075</v>
      </c>
      <c r="N9" s="1591">
        <v>5555</v>
      </c>
      <c r="O9" s="682">
        <v>5638</v>
      </c>
      <c r="P9" s="1544">
        <v>5472</v>
      </c>
      <c r="Q9" s="1423">
        <v>5392</v>
      </c>
      <c r="R9" s="48"/>
    </row>
    <row r="10" spans="1:18" ht="17.25" customHeight="1">
      <c r="A10" s="187" t="s">
        <v>0</v>
      </c>
      <c r="B10" s="188" t="s">
        <v>34</v>
      </c>
      <c r="C10" s="188"/>
      <c r="D10" s="188"/>
      <c r="E10" s="1444">
        <v>6130</v>
      </c>
      <c r="F10" s="1432">
        <v>0</v>
      </c>
      <c r="G10" s="1433">
        <v>1313</v>
      </c>
      <c r="H10" s="1433">
        <v>0</v>
      </c>
      <c r="I10" s="680">
        <v>1313</v>
      </c>
      <c r="J10" s="681">
        <v>105</v>
      </c>
      <c r="K10" s="1549"/>
      <c r="L10" s="1433"/>
      <c r="M10" s="1679">
        <v>1195</v>
      </c>
      <c r="N10" s="1591">
        <v>1275</v>
      </c>
      <c r="O10" s="682">
        <v>1210</v>
      </c>
      <c r="P10" s="1544">
        <v>1190</v>
      </c>
      <c r="Q10" s="1423">
        <v>1155</v>
      </c>
      <c r="R10" s="48"/>
    </row>
    <row r="11" spans="1:18" ht="17.25" customHeight="1">
      <c r="A11" s="187"/>
      <c r="B11" s="188" t="s">
        <v>35</v>
      </c>
      <c r="C11" s="188"/>
      <c r="D11" s="188"/>
      <c r="E11" s="1444">
        <v>16707</v>
      </c>
      <c r="F11" s="1432">
        <v>2151</v>
      </c>
      <c r="G11" s="1433">
        <v>5113</v>
      </c>
      <c r="H11" s="1433">
        <v>0</v>
      </c>
      <c r="I11" s="680">
        <v>7264</v>
      </c>
      <c r="J11" s="681">
        <v>581</v>
      </c>
      <c r="K11" s="1549"/>
      <c r="L11" s="1433"/>
      <c r="M11" s="1679">
        <v>7194</v>
      </c>
      <c r="N11" s="1591">
        <v>7611</v>
      </c>
      <c r="O11" s="682">
        <v>7559</v>
      </c>
      <c r="P11" s="1544">
        <v>7601</v>
      </c>
      <c r="Q11" s="1423">
        <v>7280</v>
      </c>
      <c r="R11" s="48"/>
    </row>
    <row r="12" spans="1:18" ht="17.25" customHeight="1">
      <c r="A12" s="187" t="s">
        <v>50</v>
      </c>
      <c r="B12" s="188"/>
      <c r="C12" s="188"/>
      <c r="D12" s="188"/>
      <c r="E12" s="1444"/>
      <c r="F12" s="1432"/>
      <c r="G12" s="1433"/>
      <c r="H12" s="1433"/>
      <c r="I12" s="680"/>
      <c r="J12" s="681"/>
      <c r="K12" s="1549"/>
      <c r="L12" s="1433"/>
      <c r="M12" s="1679"/>
      <c r="N12" s="1591"/>
      <c r="O12" s="682"/>
      <c r="P12" s="1544"/>
      <c r="Q12" s="1423"/>
      <c r="R12" s="48"/>
    </row>
    <row r="13" spans="1:18" ht="17.25" customHeight="1">
      <c r="A13" s="187"/>
      <c r="B13" s="188" t="s">
        <v>19</v>
      </c>
      <c r="C13" s="188"/>
      <c r="D13" s="188"/>
      <c r="E13" s="1444">
        <v>68733</v>
      </c>
      <c r="F13" s="1432">
        <v>2084</v>
      </c>
      <c r="G13" s="1433">
        <v>27879</v>
      </c>
      <c r="H13" s="1433">
        <v>0</v>
      </c>
      <c r="I13" s="680">
        <v>29963</v>
      </c>
      <c r="J13" s="681">
        <v>2397</v>
      </c>
      <c r="K13" s="1549"/>
      <c r="L13" s="1433"/>
      <c r="M13" s="1679">
        <v>28533</v>
      </c>
      <c r="N13" s="1591">
        <v>27544</v>
      </c>
      <c r="O13" s="682">
        <v>26969</v>
      </c>
      <c r="P13" s="1544">
        <v>27810</v>
      </c>
      <c r="Q13" s="1423">
        <v>27226</v>
      </c>
      <c r="R13" s="48"/>
    </row>
    <row r="14" spans="1:18" ht="17.25" customHeight="1">
      <c r="A14" s="187"/>
      <c r="B14" s="188" t="s">
        <v>56</v>
      </c>
      <c r="C14" s="188"/>
      <c r="D14" s="188"/>
      <c r="E14" s="1444">
        <v>28113</v>
      </c>
      <c r="F14" s="1432">
        <v>342</v>
      </c>
      <c r="G14" s="1433">
        <v>667</v>
      </c>
      <c r="H14" s="1433">
        <v>0</v>
      </c>
      <c r="I14" s="680">
        <v>1009</v>
      </c>
      <c r="J14" s="681">
        <v>81</v>
      </c>
      <c r="K14" s="1549"/>
      <c r="L14" s="1433"/>
      <c r="M14" s="1679">
        <v>988</v>
      </c>
      <c r="N14" s="1591">
        <v>985</v>
      </c>
      <c r="O14" s="682">
        <v>1011</v>
      </c>
      <c r="P14" s="1544">
        <v>891</v>
      </c>
      <c r="Q14" s="1423">
        <v>857</v>
      </c>
      <c r="R14" s="48"/>
    </row>
    <row r="15" spans="1:18" ht="17.25" customHeight="1">
      <c r="A15" s="187"/>
      <c r="B15" s="188" t="s">
        <v>398</v>
      </c>
      <c r="C15" s="188"/>
      <c r="D15" s="188"/>
      <c r="E15" s="1444">
        <v>5546</v>
      </c>
      <c r="F15" s="1432">
        <v>472</v>
      </c>
      <c r="G15" s="1433">
        <v>1030</v>
      </c>
      <c r="H15" s="1433">
        <v>0</v>
      </c>
      <c r="I15" s="680">
        <v>1502</v>
      </c>
      <c r="J15" s="681">
        <v>120</v>
      </c>
      <c r="K15" s="1549"/>
      <c r="L15" s="1433"/>
      <c r="M15" s="1679">
        <v>1444</v>
      </c>
      <c r="N15" s="1591">
        <v>1531</v>
      </c>
      <c r="O15" s="682">
        <v>1531</v>
      </c>
      <c r="P15" s="1544">
        <v>1639</v>
      </c>
      <c r="Q15" s="1423">
        <v>1473</v>
      </c>
      <c r="R15" s="48"/>
    </row>
    <row r="16" spans="1:18" ht="20.100000000000001" customHeight="1">
      <c r="A16" s="187" t="s">
        <v>711</v>
      </c>
      <c r="B16" s="188"/>
      <c r="C16" s="188"/>
      <c r="D16" s="188"/>
      <c r="E16" s="1444">
        <v>977</v>
      </c>
      <c r="F16" s="1432">
        <v>0</v>
      </c>
      <c r="G16" s="1433">
        <v>977</v>
      </c>
      <c r="H16" s="1433">
        <v>0</v>
      </c>
      <c r="I16" s="682">
        <v>977</v>
      </c>
      <c r="J16" s="679">
        <v>78</v>
      </c>
      <c r="K16" s="1549"/>
      <c r="L16" s="1433"/>
      <c r="M16" s="1679">
        <v>912</v>
      </c>
      <c r="N16" s="1591">
        <v>910</v>
      </c>
      <c r="O16" s="682">
        <v>932</v>
      </c>
      <c r="P16" s="1544">
        <v>872</v>
      </c>
      <c r="Q16" s="1423">
        <v>886</v>
      </c>
      <c r="R16" s="48"/>
    </row>
    <row r="17" spans="1:18" ht="17.25" customHeight="1">
      <c r="A17" s="187" t="s">
        <v>17</v>
      </c>
      <c r="B17" s="188"/>
      <c r="C17" s="188"/>
      <c r="D17" s="188"/>
      <c r="E17" s="1444">
        <v>5017</v>
      </c>
      <c r="F17" s="1432">
        <v>0</v>
      </c>
      <c r="G17" s="1433">
        <v>409</v>
      </c>
      <c r="H17" s="1433">
        <v>0</v>
      </c>
      <c r="I17" s="682">
        <v>409</v>
      </c>
      <c r="J17" s="679">
        <v>33</v>
      </c>
      <c r="K17" s="1549"/>
      <c r="L17" s="1433"/>
      <c r="M17" s="1679">
        <v>408</v>
      </c>
      <c r="N17" s="1591">
        <v>390</v>
      </c>
      <c r="O17" s="682">
        <v>423</v>
      </c>
      <c r="P17" s="1544">
        <v>402</v>
      </c>
      <c r="Q17" s="1423">
        <v>304</v>
      </c>
      <c r="R17" s="48"/>
    </row>
    <row r="18" spans="1:18" ht="17.25" customHeight="1">
      <c r="A18" s="187" t="s">
        <v>12</v>
      </c>
      <c r="B18" s="188"/>
      <c r="C18" s="188"/>
      <c r="D18" s="188"/>
      <c r="E18" s="1444">
        <v>25133</v>
      </c>
      <c r="F18" s="1432">
        <v>0</v>
      </c>
      <c r="G18" s="1433">
        <v>0</v>
      </c>
      <c r="H18" s="1433">
        <v>2967</v>
      </c>
      <c r="I18" s="680">
        <v>2967</v>
      </c>
      <c r="J18" s="681">
        <v>237</v>
      </c>
      <c r="K18" s="1549"/>
      <c r="L18" s="1433"/>
      <c r="M18" s="1679">
        <v>2826</v>
      </c>
      <c r="N18" s="1591">
        <v>3645</v>
      </c>
      <c r="O18" s="682">
        <v>3455</v>
      </c>
      <c r="P18" s="1544">
        <v>3232</v>
      </c>
      <c r="Q18" s="1423">
        <v>3137</v>
      </c>
      <c r="R18" s="48"/>
    </row>
    <row r="19" spans="1:18" ht="17.25" customHeight="1">
      <c r="A19" s="187"/>
      <c r="B19" s="188"/>
      <c r="C19" s="188"/>
      <c r="D19" s="188"/>
      <c r="E19" s="1444"/>
      <c r="F19" s="1432"/>
      <c r="G19" s="1433"/>
      <c r="H19" s="1433"/>
      <c r="I19" s="680"/>
      <c r="J19" s="681"/>
      <c r="K19" s="1549"/>
      <c r="L19" s="1433"/>
      <c r="M19" s="1679"/>
      <c r="N19" s="1591"/>
      <c r="O19" s="682"/>
      <c r="P19" s="1544"/>
      <c r="Q19" s="1423"/>
      <c r="R19" s="48"/>
    </row>
    <row r="20" spans="1:18" ht="17.25" customHeight="1">
      <c r="A20" s="597" t="s">
        <v>438</v>
      </c>
      <c r="B20" s="188"/>
      <c r="C20" s="188"/>
      <c r="D20" s="188"/>
      <c r="E20" s="1444"/>
      <c r="F20" s="1432"/>
      <c r="G20" s="1433"/>
      <c r="H20" s="1433"/>
      <c r="I20" s="686"/>
      <c r="J20" s="687"/>
      <c r="K20" s="1550"/>
      <c r="L20" s="685"/>
      <c r="M20" s="1680"/>
      <c r="N20" s="1592"/>
      <c r="O20" s="1301"/>
      <c r="P20" s="1545"/>
      <c r="Q20" s="1424"/>
      <c r="R20" s="48"/>
    </row>
    <row r="21" spans="1:18" ht="17.25" customHeight="1">
      <c r="A21" s="187" t="s">
        <v>19</v>
      </c>
      <c r="B21" s="188"/>
      <c r="C21" s="188"/>
      <c r="D21" s="188"/>
      <c r="E21" s="1444">
        <v>17797</v>
      </c>
      <c r="F21" s="1432">
        <v>123</v>
      </c>
      <c r="G21" s="1433">
        <v>266</v>
      </c>
      <c r="H21" s="1433">
        <v>0</v>
      </c>
      <c r="I21" s="680">
        <v>389</v>
      </c>
      <c r="J21" s="681">
        <v>31</v>
      </c>
      <c r="K21" s="1549"/>
      <c r="L21" s="1433"/>
      <c r="M21" s="1679">
        <v>279</v>
      </c>
      <c r="N21" s="1591">
        <v>197</v>
      </c>
      <c r="O21" s="682">
        <v>156</v>
      </c>
      <c r="P21" s="1544">
        <v>238</v>
      </c>
      <c r="Q21" s="1423">
        <v>209</v>
      </c>
      <c r="R21" s="48"/>
    </row>
    <row r="22" spans="1:18" ht="17.25" customHeight="1">
      <c r="A22" s="187" t="s">
        <v>56</v>
      </c>
      <c r="B22" s="188"/>
      <c r="C22" s="188"/>
      <c r="D22" s="188"/>
      <c r="E22" s="1444">
        <v>46575</v>
      </c>
      <c r="F22" s="1432">
        <v>0</v>
      </c>
      <c r="G22" s="1433">
        <v>84</v>
      </c>
      <c r="H22" s="1433">
        <v>0</v>
      </c>
      <c r="I22" s="680">
        <v>84</v>
      </c>
      <c r="J22" s="681">
        <v>7</v>
      </c>
      <c r="K22" s="1549"/>
      <c r="L22" s="1433"/>
      <c r="M22" s="1679">
        <v>57</v>
      </c>
      <c r="N22" s="1591">
        <v>43</v>
      </c>
      <c r="O22" s="682">
        <v>50</v>
      </c>
      <c r="P22" s="1544">
        <v>32</v>
      </c>
      <c r="Q22" s="1423">
        <v>33</v>
      </c>
      <c r="R22" s="48"/>
    </row>
    <row r="23" spans="1:18" ht="17.25" customHeight="1">
      <c r="A23" s="187" t="s">
        <v>398</v>
      </c>
      <c r="B23" s="188"/>
      <c r="C23" s="188"/>
      <c r="D23" s="188"/>
      <c r="E23" s="1444">
        <v>60857</v>
      </c>
      <c r="F23" s="1432">
        <v>0</v>
      </c>
      <c r="G23" s="1433">
        <v>717</v>
      </c>
      <c r="H23" s="1433">
        <v>0</v>
      </c>
      <c r="I23" s="680">
        <v>717</v>
      </c>
      <c r="J23" s="681">
        <v>57</v>
      </c>
      <c r="K23" s="1549"/>
      <c r="L23" s="1433"/>
      <c r="M23" s="1679">
        <v>394</v>
      </c>
      <c r="N23" s="1591">
        <v>366</v>
      </c>
      <c r="O23" s="682">
        <v>508</v>
      </c>
      <c r="P23" s="1544">
        <v>510</v>
      </c>
      <c r="Q23" s="1423">
        <v>436</v>
      </c>
      <c r="R23" s="48"/>
    </row>
    <row r="24" spans="1:18" ht="17.25" customHeight="1">
      <c r="A24" s="187" t="s">
        <v>747</v>
      </c>
      <c r="B24" s="188"/>
      <c r="C24" s="188"/>
      <c r="D24" s="188"/>
      <c r="E24" s="1444">
        <v>8617</v>
      </c>
      <c r="F24" s="1432">
        <v>115</v>
      </c>
      <c r="G24" s="1433">
        <v>2093</v>
      </c>
      <c r="H24" s="1433">
        <v>0</v>
      </c>
      <c r="I24" s="680">
        <v>2208</v>
      </c>
      <c r="J24" s="681">
        <v>177</v>
      </c>
      <c r="K24" s="1549"/>
      <c r="L24" s="1433"/>
      <c r="M24" s="1679">
        <v>2246</v>
      </c>
      <c r="N24" s="1591">
        <v>2178</v>
      </c>
      <c r="O24" s="682">
        <v>2151</v>
      </c>
      <c r="P24" s="1544">
        <v>2183</v>
      </c>
      <c r="Q24" s="1423">
        <v>2190</v>
      </c>
      <c r="R24" s="48"/>
    </row>
    <row r="25" spans="1:18" ht="20.100000000000001" customHeight="1">
      <c r="A25" s="187" t="s">
        <v>628</v>
      </c>
      <c r="B25" s="188"/>
      <c r="C25" s="188"/>
      <c r="D25" s="188"/>
      <c r="E25" s="1444"/>
      <c r="F25" s="1432">
        <v>813</v>
      </c>
      <c r="G25" s="1433">
        <v>0</v>
      </c>
      <c r="H25" s="1433">
        <v>0</v>
      </c>
      <c r="I25" s="680">
        <v>813</v>
      </c>
      <c r="J25" s="681">
        <v>65</v>
      </c>
      <c r="K25" s="1549"/>
      <c r="L25" s="1433"/>
      <c r="M25" s="1679">
        <v>2449</v>
      </c>
      <c r="N25" s="1591">
        <v>2227</v>
      </c>
      <c r="O25" s="682">
        <v>1916</v>
      </c>
      <c r="P25" s="1544">
        <v>2159</v>
      </c>
      <c r="Q25" s="1423">
        <v>2030</v>
      </c>
      <c r="R25" s="48"/>
    </row>
    <row r="26" spans="1:18" ht="17.25" customHeight="1">
      <c r="A26" s="187"/>
      <c r="B26" s="188"/>
      <c r="C26" s="188"/>
      <c r="D26" s="188"/>
      <c r="E26" s="1444"/>
      <c r="F26" s="1432"/>
      <c r="G26" s="1433"/>
      <c r="H26" s="1433"/>
      <c r="I26" s="680"/>
      <c r="J26" s="681"/>
      <c r="K26" s="1549"/>
      <c r="L26" s="1433"/>
      <c r="M26" s="1679"/>
      <c r="N26" s="1591"/>
      <c r="O26" s="682"/>
      <c r="P26" s="1544"/>
      <c r="Q26" s="1423"/>
      <c r="R26" s="48"/>
    </row>
    <row r="27" spans="1:18" ht="17.25" customHeight="1">
      <c r="A27" s="187" t="s">
        <v>399</v>
      </c>
      <c r="B27" s="188"/>
      <c r="C27" s="188"/>
      <c r="D27" s="188"/>
      <c r="E27" s="1445"/>
      <c r="F27" s="1432">
        <v>0</v>
      </c>
      <c r="G27" s="1434">
        <v>2711</v>
      </c>
      <c r="H27" s="1434">
        <v>0</v>
      </c>
      <c r="I27" s="688">
        <v>2711</v>
      </c>
      <c r="J27" s="1435">
        <v>217</v>
      </c>
      <c r="K27" s="924"/>
      <c r="L27" s="1434"/>
      <c r="M27" s="1681">
        <v>2625</v>
      </c>
      <c r="N27" s="1593">
        <v>2580</v>
      </c>
      <c r="O27" s="928">
        <v>2557</v>
      </c>
      <c r="P27" s="1546">
        <v>2624</v>
      </c>
      <c r="Q27" s="1425">
        <v>2540</v>
      </c>
      <c r="R27" s="48"/>
    </row>
    <row r="28" spans="1:18" ht="17.25" customHeight="1">
      <c r="A28" s="561" t="s">
        <v>439</v>
      </c>
      <c r="B28" s="562"/>
      <c r="C28" s="562"/>
      <c r="D28" s="562"/>
      <c r="E28" s="1266">
        <v>340964</v>
      </c>
      <c r="F28" s="690">
        <v>7524</v>
      </c>
      <c r="G28" s="691">
        <v>47886</v>
      </c>
      <c r="H28" s="690">
        <v>2967</v>
      </c>
      <c r="I28" s="692">
        <v>58377</v>
      </c>
      <c r="J28" s="693">
        <v>4670</v>
      </c>
      <c r="K28" s="1266">
        <v>0</v>
      </c>
      <c r="L28" s="691">
        <v>0</v>
      </c>
      <c r="M28" s="1682">
        <v>57625</v>
      </c>
      <c r="N28" s="1594">
        <v>57037</v>
      </c>
      <c r="O28" s="1302">
        <v>56066</v>
      </c>
      <c r="P28" s="1302">
        <v>56855</v>
      </c>
      <c r="Q28" s="1255">
        <v>55148</v>
      </c>
      <c r="R28" s="48"/>
    </row>
    <row r="29" spans="1:18" ht="17.25" customHeight="1">
      <c r="A29" s="563"/>
      <c r="B29" s="564"/>
      <c r="C29" s="564"/>
      <c r="D29" s="564"/>
      <c r="E29" s="1267"/>
      <c r="F29" s="694"/>
      <c r="G29" s="695"/>
      <c r="H29" s="695"/>
      <c r="I29" s="696"/>
      <c r="J29" s="697"/>
      <c r="K29" s="1267"/>
      <c r="L29" s="695"/>
      <c r="M29" s="1683"/>
      <c r="N29" s="1595"/>
      <c r="O29" s="1303"/>
      <c r="P29" s="1303"/>
      <c r="Q29" s="1256"/>
      <c r="R29" s="48"/>
    </row>
    <row r="30" spans="1:18" ht="17.25" customHeight="1">
      <c r="A30" s="190" t="s">
        <v>440</v>
      </c>
      <c r="B30" s="191"/>
      <c r="C30" s="1269"/>
      <c r="D30" s="191"/>
      <c r="E30" s="1268"/>
      <c r="F30" s="699"/>
      <c r="G30" s="700"/>
      <c r="H30" s="700"/>
      <c r="I30" s="701"/>
      <c r="J30" s="702"/>
      <c r="K30" s="1268"/>
      <c r="L30" s="700"/>
      <c r="M30" s="1684"/>
      <c r="N30" s="1596"/>
      <c r="O30" s="1304"/>
      <c r="P30" s="1304"/>
      <c r="Q30" s="1257"/>
      <c r="R30" s="48"/>
    </row>
    <row r="31" spans="1:18" ht="17.25" customHeight="1">
      <c r="A31" s="187" t="s">
        <v>400</v>
      </c>
      <c r="B31" s="191"/>
      <c r="C31" s="1269"/>
      <c r="D31" s="192"/>
      <c r="E31" s="698"/>
      <c r="F31" s="679">
        <v>0</v>
      </c>
      <c r="G31" s="679">
        <v>1028</v>
      </c>
      <c r="H31" s="679">
        <v>0</v>
      </c>
      <c r="I31" s="703">
        <v>1028</v>
      </c>
      <c r="J31" s="681">
        <v>82</v>
      </c>
      <c r="K31" s="1551"/>
      <c r="L31" s="1234"/>
      <c r="M31" s="1685">
        <v>766</v>
      </c>
      <c r="N31" s="1597">
        <v>867</v>
      </c>
      <c r="O31" s="1558">
        <v>972</v>
      </c>
      <c r="P31" s="1556">
        <v>962</v>
      </c>
      <c r="Q31" s="1427">
        <v>1340</v>
      </c>
      <c r="R31" s="48"/>
    </row>
    <row r="32" spans="1:18" ht="17.25" customHeight="1">
      <c r="A32" s="187" t="s">
        <v>401</v>
      </c>
      <c r="B32" s="191"/>
      <c r="C32" s="1269"/>
      <c r="D32" s="192"/>
      <c r="E32" s="698"/>
      <c r="F32" s="679">
        <v>0</v>
      </c>
      <c r="G32" s="679">
        <v>2209</v>
      </c>
      <c r="H32" s="679">
        <v>0</v>
      </c>
      <c r="I32" s="703">
        <v>2209</v>
      </c>
      <c r="J32" s="681">
        <v>177</v>
      </c>
      <c r="K32" s="1551"/>
      <c r="L32" s="1234"/>
      <c r="M32" s="1685">
        <v>1388</v>
      </c>
      <c r="N32" s="1597">
        <v>1324</v>
      </c>
      <c r="O32" s="1558">
        <v>1630</v>
      </c>
      <c r="P32" s="1556">
        <v>1086</v>
      </c>
      <c r="Q32" s="1427">
        <v>1632</v>
      </c>
      <c r="R32" s="48"/>
    </row>
    <row r="33" spans="1:18" ht="17.25" customHeight="1">
      <c r="A33" s="187" t="s">
        <v>402</v>
      </c>
      <c r="B33" s="191"/>
      <c r="C33" s="1269"/>
      <c r="D33" s="192"/>
      <c r="E33" s="679"/>
      <c r="F33" s="679">
        <v>818</v>
      </c>
      <c r="G33" s="679">
        <v>0</v>
      </c>
      <c r="H33" s="679">
        <v>0</v>
      </c>
      <c r="I33" s="680">
        <v>818</v>
      </c>
      <c r="J33" s="681">
        <v>65</v>
      </c>
      <c r="K33" s="1549"/>
      <c r="L33" s="1433"/>
      <c r="M33" s="1679">
        <v>1182</v>
      </c>
      <c r="N33" s="1591">
        <v>906</v>
      </c>
      <c r="O33" s="679">
        <v>661</v>
      </c>
      <c r="P33" s="1432">
        <v>720</v>
      </c>
      <c r="Q33" s="1423">
        <v>843</v>
      </c>
      <c r="R33" s="48"/>
    </row>
    <row r="34" spans="1:18" ht="17.25" customHeight="1">
      <c r="A34" s="565" t="s">
        <v>441</v>
      </c>
      <c r="B34" s="566"/>
      <c r="C34" s="1270"/>
      <c r="D34" s="567"/>
      <c r="E34" s="689"/>
      <c r="F34" s="690">
        <v>818</v>
      </c>
      <c r="G34" s="691">
        <v>3237</v>
      </c>
      <c r="H34" s="690">
        <v>0</v>
      </c>
      <c r="I34" s="692">
        <v>4055</v>
      </c>
      <c r="J34" s="693">
        <v>324</v>
      </c>
      <c r="K34" s="1266">
        <v>0</v>
      </c>
      <c r="L34" s="691">
        <v>0</v>
      </c>
      <c r="M34" s="1682">
        <v>3336</v>
      </c>
      <c r="N34" s="1594">
        <v>3097</v>
      </c>
      <c r="O34" s="1302">
        <v>3263</v>
      </c>
      <c r="P34" s="1302">
        <v>2768</v>
      </c>
      <c r="Q34" s="1255">
        <v>3815</v>
      </c>
      <c r="R34" s="48"/>
    </row>
    <row r="35" spans="1:18" ht="17.25" customHeight="1">
      <c r="A35" s="193"/>
      <c r="B35" s="194"/>
      <c r="C35" s="1271"/>
      <c r="D35" s="195"/>
      <c r="E35" s="698"/>
      <c r="F35" s="699"/>
      <c r="G35" s="700"/>
      <c r="H35" s="700"/>
      <c r="I35" s="701"/>
      <c r="J35" s="702"/>
      <c r="K35" s="1268"/>
      <c r="L35" s="700"/>
      <c r="M35" s="1684"/>
      <c r="N35" s="1596"/>
      <c r="O35" s="1304"/>
      <c r="P35" s="1304"/>
      <c r="Q35" s="1257"/>
      <c r="R35" s="48"/>
    </row>
    <row r="36" spans="1:18" ht="17.25" customHeight="1">
      <c r="A36" s="561" t="s">
        <v>442</v>
      </c>
      <c r="B36" s="568"/>
      <c r="C36" s="1272"/>
      <c r="D36" s="569"/>
      <c r="E36" s="704"/>
      <c r="F36" s="1436">
        <v>10402</v>
      </c>
      <c r="G36" s="1437">
        <v>0</v>
      </c>
      <c r="H36" s="1437">
        <v>0</v>
      </c>
      <c r="I36" s="705">
        <v>10402</v>
      </c>
      <c r="J36" s="1438">
        <v>832</v>
      </c>
      <c r="K36" s="1266"/>
      <c r="L36" s="691"/>
      <c r="M36" s="1682">
        <v>10218</v>
      </c>
      <c r="N36" s="1594">
        <v>10039</v>
      </c>
      <c r="O36" s="689">
        <v>9827</v>
      </c>
      <c r="P36" s="690">
        <v>9760</v>
      </c>
      <c r="Q36" s="1426">
        <v>9611</v>
      </c>
      <c r="R36" s="48"/>
    </row>
    <row r="37" spans="1:18" ht="17.25" customHeight="1">
      <c r="A37" s="570"/>
      <c r="B37" s="188"/>
      <c r="C37" s="1273"/>
      <c r="D37" s="189"/>
      <c r="E37" s="683"/>
      <c r="F37" s="684"/>
      <c r="G37" s="685"/>
      <c r="H37" s="685"/>
      <c r="I37" s="686"/>
      <c r="J37" s="687"/>
      <c r="K37" s="1550"/>
      <c r="L37" s="685"/>
      <c r="M37" s="1680"/>
      <c r="N37" s="1592"/>
      <c r="O37" s="1301"/>
      <c r="P37" s="1301"/>
      <c r="Q37" s="1254"/>
      <c r="R37" s="48"/>
    </row>
    <row r="38" spans="1:18" ht="17.25" customHeight="1" thickBot="1">
      <c r="A38" s="571" t="s">
        <v>5</v>
      </c>
      <c r="B38" s="572"/>
      <c r="C38" s="1274"/>
      <c r="D38" s="573"/>
      <c r="E38" s="689">
        <v>340964</v>
      </c>
      <c r="F38" s="690">
        <v>18744</v>
      </c>
      <c r="G38" s="691">
        <v>51123</v>
      </c>
      <c r="H38" s="690">
        <v>2967</v>
      </c>
      <c r="I38" s="692">
        <v>72834</v>
      </c>
      <c r="J38" s="693">
        <v>5826</v>
      </c>
      <c r="K38" s="1552">
        <v>0</v>
      </c>
      <c r="L38" s="1673">
        <v>0</v>
      </c>
      <c r="M38" s="1686">
        <v>71179</v>
      </c>
      <c r="N38" s="1598">
        <v>70173</v>
      </c>
      <c r="O38" s="1305">
        <v>69156</v>
      </c>
      <c r="P38" s="1305">
        <v>69383</v>
      </c>
      <c r="Q38" s="1258">
        <v>68574</v>
      </c>
      <c r="R38" s="48"/>
    </row>
    <row r="39" spans="1:18" ht="17.25" customHeight="1">
      <c r="A39" s="574" t="s">
        <v>707</v>
      </c>
      <c r="B39" s="196"/>
      <c r="C39" s="1259"/>
      <c r="D39" s="196"/>
      <c r="E39" s="197"/>
      <c r="F39" s="198"/>
      <c r="G39" s="198"/>
      <c r="H39" s="198"/>
      <c r="I39" s="198"/>
      <c r="J39" s="575"/>
      <c r="K39" s="1553"/>
      <c r="L39" s="1674"/>
      <c r="M39" s="1687"/>
      <c r="N39" s="1599"/>
      <c r="O39" s="198"/>
      <c r="P39" s="198"/>
      <c r="Q39" s="1259"/>
    </row>
    <row r="40" spans="1:18" ht="17.25" customHeight="1">
      <c r="A40" s="576"/>
      <c r="B40" s="84" t="s">
        <v>445</v>
      </c>
      <c r="C40" s="84"/>
      <c r="D40" s="84"/>
      <c r="E40" s="950"/>
      <c r="F40" s="951"/>
      <c r="G40" s="951"/>
      <c r="H40" s="952"/>
      <c r="I40" s="1472">
        <v>0.11310000000000001</v>
      </c>
      <c r="J40" s="127"/>
      <c r="K40" s="1554"/>
      <c r="L40" s="1675"/>
      <c r="M40" s="1688">
        <v>0.112</v>
      </c>
      <c r="N40" s="1600">
        <v>0.112</v>
      </c>
      <c r="O40" s="1559">
        <v>0.1118</v>
      </c>
      <c r="P40" s="1472">
        <v>0.1077</v>
      </c>
      <c r="Q40" s="1428">
        <v>0.106</v>
      </c>
    </row>
    <row r="41" spans="1:18" ht="20.100000000000001" customHeight="1">
      <c r="A41" s="570"/>
      <c r="B41" s="115" t="s">
        <v>828</v>
      </c>
      <c r="C41" s="115"/>
      <c r="D41" s="115"/>
      <c r="E41" s="953"/>
      <c r="F41" s="954"/>
      <c r="G41" s="954"/>
      <c r="H41" s="955"/>
      <c r="I41" s="1472">
        <v>0.15279999999999999</v>
      </c>
      <c r="J41" s="127"/>
      <c r="K41" s="1554"/>
      <c r="L41" s="1675"/>
      <c r="M41" s="1688">
        <v>0.153</v>
      </c>
      <c r="N41" s="1600">
        <v>0.14899999999999999</v>
      </c>
      <c r="O41" s="1559">
        <v>0.152</v>
      </c>
      <c r="P41" s="1472">
        <v>0.14199999999999999</v>
      </c>
      <c r="Q41" s="1428">
        <v>0.14069999999999999</v>
      </c>
    </row>
    <row r="42" spans="1:18" ht="20.100000000000001" customHeight="1">
      <c r="A42" s="570"/>
      <c r="B42" s="115" t="s">
        <v>829</v>
      </c>
      <c r="C42" s="115"/>
      <c r="D42" s="127"/>
      <c r="E42" s="956"/>
      <c r="F42" s="957"/>
      <c r="G42" s="957"/>
      <c r="H42" s="958"/>
      <c r="I42" s="1472">
        <v>0.16550000000000001</v>
      </c>
      <c r="J42" s="127"/>
      <c r="K42" s="1554"/>
      <c r="L42" s="1675"/>
      <c r="M42" s="1688">
        <v>0.155</v>
      </c>
      <c r="N42" s="1600">
        <v>0.151</v>
      </c>
      <c r="O42" s="1559">
        <v>0.155</v>
      </c>
      <c r="P42" s="1472">
        <v>0.14480000000000001</v>
      </c>
      <c r="Q42" s="1428">
        <v>0.15859999999999999</v>
      </c>
    </row>
    <row r="43" spans="1:18" ht="20.100000000000001" customHeight="1" thickBot="1">
      <c r="A43" s="1188" t="s">
        <v>760</v>
      </c>
      <c r="B43" s="200"/>
      <c r="C43" s="200"/>
      <c r="D43" s="200"/>
      <c r="E43" s="947"/>
      <c r="F43" s="948"/>
      <c r="G43" s="948"/>
      <c r="H43" s="948"/>
      <c r="I43" s="949">
        <v>3.9899999999999998E-2</v>
      </c>
      <c r="J43" s="1187"/>
      <c r="K43" s="1555"/>
      <c r="L43" s="1676"/>
      <c r="M43" s="1689">
        <v>0.04</v>
      </c>
      <c r="N43" s="1601">
        <v>0.04</v>
      </c>
      <c r="O43" s="1555">
        <v>0.04</v>
      </c>
      <c r="P43" s="1557">
        <v>3.7600000000000001E-2</v>
      </c>
      <c r="Q43" s="1429">
        <v>3.7699999999999997E-2</v>
      </c>
    </row>
    <row r="44" spans="1:18" ht="17.25" customHeight="1">
      <c r="A44" s="201"/>
      <c r="J44" s="48"/>
      <c r="K44" s="48"/>
      <c r="L44" s="48"/>
      <c r="M44" s="115"/>
      <c r="N44" s="48"/>
      <c r="O44" s="48"/>
      <c r="P44" s="48"/>
      <c r="Q44" s="48"/>
    </row>
    <row r="45" spans="1:18" ht="17.25" customHeight="1">
      <c r="A45" s="959" t="s">
        <v>554</v>
      </c>
    </row>
    <row r="46" spans="1:18" s="115" customFormat="1" ht="17.25" customHeight="1">
      <c r="A46" s="959" t="s">
        <v>546</v>
      </c>
      <c r="D46" s="202"/>
      <c r="E46" s="202"/>
      <c r="F46" s="202"/>
      <c r="G46" s="202"/>
      <c r="H46" s="202"/>
      <c r="I46" s="202"/>
      <c r="J46" s="202"/>
      <c r="K46" s="202"/>
      <c r="L46" s="202"/>
      <c r="M46" s="202"/>
      <c r="N46" s="202"/>
      <c r="O46" s="202"/>
      <c r="P46" s="202"/>
      <c r="Q46" s="202"/>
    </row>
    <row r="47" spans="1:18" s="115" customFormat="1" ht="17.25" customHeight="1">
      <c r="A47" s="1077" t="s">
        <v>655</v>
      </c>
      <c r="D47" s="202"/>
      <c r="E47" s="202"/>
      <c r="F47" s="202"/>
      <c r="G47" s="202"/>
      <c r="H47" s="202"/>
      <c r="I47" s="202"/>
      <c r="J47" s="202"/>
      <c r="K47" s="202"/>
      <c r="L47" s="202"/>
      <c r="M47" s="202"/>
      <c r="N47" s="202"/>
      <c r="O47" s="202"/>
      <c r="P47" s="202"/>
      <c r="Q47" s="202"/>
    </row>
    <row r="48" spans="1:18" s="115" customFormat="1" ht="17.25" customHeight="1">
      <c r="A48" s="1077" t="s">
        <v>549</v>
      </c>
      <c r="D48" s="202"/>
      <c r="E48" s="202"/>
      <c r="F48" s="202"/>
      <c r="G48" s="202"/>
      <c r="H48" s="202"/>
      <c r="I48" s="202"/>
      <c r="J48" s="202"/>
      <c r="K48" s="202"/>
      <c r="L48" s="202"/>
      <c r="M48" s="202"/>
      <c r="N48" s="202"/>
      <c r="O48" s="202"/>
      <c r="P48" s="202"/>
      <c r="Q48" s="202"/>
    </row>
    <row r="49" spans="1:17" ht="17.25" customHeight="1">
      <c r="A49" s="1077" t="s">
        <v>827</v>
      </c>
      <c r="B49" s="48"/>
      <c r="C49" s="48"/>
      <c r="D49" s="48"/>
      <c r="E49" s="48"/>
      <c r="F49" s="48"/>
      <c r="G49" s="48"/>
      <c r="H49" s="48"/>
      <c r="I49" s="48"/>
    </row>
    <row r="50" spans="1:17" ht="15" customHeight="1">
      <c r="A50" s="115"/>
    </row>
    <row r="51" spans="1:17" ht="15" customHeight="1">
      <c r="A51" s="115"/>
    </row>
    <row r="52" spans="1:17" ht="15" customHeight="1">
      <c r="A52" s="115"/>
    </row>
    <row r="53" spans="1:17" ht="15" customHeight="1">
      <c r="A53" s="115"/>
    </row>
    <row r="54" spans="1:17" ht="15" customHeight="1"/>
    <row r="55" spans="1:17" ht="15" customHeight="1"/>
    <row r="56" spans="1:17" ht="15" customHeight="1"/>
    <row r="57" spans="1:17" ht="15" customHeight="1"/>
    <row r="58" spans="1:17" ht="15" customHeight="1"/>
    <row r="59" spans="1:17" ht="15" customHeight="1"/>
    <row r="60" spans="1:17" ht="15" customHeight="1"/>
    <row r="61" spans="1:17" ht="15" customHeight="1"/>
    <row r="62" spans="1:17" ht="15" customHeight="1">
      <c r="D62" s="203"/>
      <c r="E62" s="203"/>
      <c r="F62" s="203"/>
      <c r="G62" s="203"/>
      <c r="H62" s="203"/>
      <c r="I62" s="203"/>
      <c r="J62" s="203"/>
      <c r="K62" s="203"/>
      <c r="L62" s="203"/>
      <c r="M62" s="203"/>
      <c r="N62" s="203"/>
      <c r="O62" s="203"/>
      <c r="P62" s="203"/>
      <c r="Q62" s="203"/>
    </row>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sheetData>
  <mergeCells count="9">
    <mergeCell ref="A7:C7"/>
    <mergeCell ref="A1:Q1"/>
    <mergeCell ref="E4:J4"/>
    <mergeCell ref="E5:E6"/>
    <mergeCell ref="F5:I5"/>
    <mergeCell ref="J5:J6"/>
    <mergeCell ref="N3:Q3"/>
    <mergeCell ref="E3:M3"/>
    <mergeCell ref="K5:Q6"/>
  </mergeCells>
  <conditionalFormatting sqref="D46:Q48">
    <cfRule type="expression" dxfId="7" priority="1" stopIfTrue="1">
      <formula>ABS(D46)&gt;0</formula>
    </cfRule>
  </conditionalFormatting>
  <printOptions horizontalCentered="1"/>
  <pageMargins left="0.31496062992125984" right="0.31496062992125984" top="0.39370078740157483" bottom="0.39370078740157483" header="0.19685039370078741" footer="0.19685039370078741"/>
  <pageSetup scale="60"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657411" r:id="rId4">
          <objectPr defaultSize="0" autoPict="0" r:id="rId5">
            <anchor moveWithCells="1">
              <from>
                <xdr:col>0</xdr:col>
                <xdr:colOff>76200</xdr:colOff>
                <xdr:row>0</xdr:row>
                <xdr:rowOff>104775</xdr:rowOff>
              </from>
              <to>
                <xdr:col>1</xdr:col>
                <xdr:colOff>219075</xdr:colOff>
                <xdr:row>2</xdr:row>
                <xdr:rowOff>57150</xdr:rowOff>
              </to>
            </anchor>
          </objectPr>
        </oleObject>
      </mc:Choice>
      <mc:Fallback>
        <oleObject progId="Word.Document.8" shapeId="65741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rgb="FF0070C0"/>
    <pageSetUpPr fitToPage="1"/>
  </sheetPr>
  <dimension ref="A1:M45"/>
  <sheetViews>
    <sheetView showZeros="0" zoomScale="75" zoomScaleNormal="75" zoomScaleSheetLayoutView="85" workbookViewId="0">
      <selection activeCell="D16" sqref="D16"/>
    </sheetView>
  </sheetViews>
  <sheetFormatPr defaultColWidth="14.21875" defaultRowHeight="15"/>
  <cols>
    <col min="1" max="1" width="2.109375" style="47" customWidth="1"/>
    <col min="2" max="2" width="12.33203125" style="47" customWidth="1"/>
    <col min="3" max="3" width="30.88671875" style="47" customWidth="1"/>
    <col min="4" max="6" width="16.77734375" style="47" customWidth="1"/>
    <col min="7" max="8" width="12.77734375" style="47" hidden="1" customWidth="1"/>
    <col min="9" max="13" width="12.77734375" style="47" customWidth="1"/>
    <col min="14" max="14" width="1.21875" style="47" customWidth="1"/>
    <col min="15" max="255" width="8.88671875" style="47" customWidth="1"/>
    <col min="256" max="16384" width="14.21875" style="47"/>
  </cols>
  <sheetData>
    <row r="1" spans="1:13" ht="36" customHeight="1">
      <c r="A1" s="1803" t="s">
        <v>797</v>
      </c>
      <c r="B1" s="1803"/>
      <c r="C1" s="1803"/>
      <c r="D1" s="1803"/>
      <c r="E1" s="1803"/>
      <c r="F1" s="1803"/>
      <c r="G1" s="1803"/>
      <c r="H1" s="1803"/>
      <c r="I1" s="1803"/>
      <c r="J1" s="1803"/>
      <c r="K1" s="1803"/>
      <c r="L1" s="1803"/>
      <c r="M1" s="1803"/>
    </row>
    <row r="2" spans="1:13" ht="12" customHeight="1" thickBot="1"/>
    <row r="3" spans="1:13" s="184" customFormat="1" ht="17.25" customHeight="1">
      <c r="D3" s="22">
        <v>2018</v>
      </c>
      <c r="E3" s="20"/>
      <c r="F3" s="20"/>
      <c r="G3" s="20"/>
      <c r="H3" s="20"/>
      <c r="I3" s="20"/>
      <c r="J3" s="22">
        <v>2017</v>
      </c>
      <c r="K3" s="20"/>
      <c r="L3" s="20"/>
      <c r="M3" s="26"/>
    </row>
    <row r="4" spans="1:13" ht="17.25" customHeight="1" thickBot="1">
      <c r="A4" s="84"/>
      <c r="B4" s="84"/>
      <c r="C4" s="84"/>
      <c r="D4" s="1804" t="s">
        <v>3</v>
      </c>
      <c r="E4" s="1805"/>
      <c r="F4" s="1806"/>
      <c r="G4" s="1355" t="s">
        <v>2</v>
      </c>
      <c r="H4" s="1190" t="s">
        <v>3</v>
      </c>
      <c r="I4" s="1276" t="s">
        <v>4</v>
      </c>
      <c r="J4" s="1189" t="s">
        <v>1</v>
      </c>
      <c r="K4" s="1190" t="s">
        <v>2</v>
      </c>
      <c r="L4" s="1191" t="s">
        <v>3</v>
      </c>
      <c r="M4" s="1192" t="s">
        <v>4</v>
      </c>
    </row>
    <row r="5" spans="1:13" ht="36" customHeight="1" thickBot="1">
      <c r="A5" s="204" t="s">
        <v>127</v>
      </c>
      <c r="B5" s="39"/>
      <c r="C5" s="39"/>
      <c r="D5" s="1078" t="s">
        <v>403</v>
      </c>
      <c r="E5" s="1079" t="s">
        <v>629</v>
      </c>
      <c r="F5" s="1081" t="s">
        <v>5</v>
      </c>
      <c r="G5" s="1080" t="s">
        <v>5</v>
      </c>
      <c r="H5" s="1082" t="s">
        <v>5</v>
      </c>
      <c r="I5" s="1081" t="s">
        <v>5</v>
      </c>
      <c r="J5" s="1193" t="s">
        <v>5</v>
      </c>
      <c r="K5" s="1082" t="s">
        <v>5</v>
      </c>
      <c r="L5" s="1083" t="s">
        <v>5</v>
      </c>
      <c r="M5" s="1081" t="s">
        <v>5</v>
      </c>
    </row>
    <row r="6" spans="1:13" ht="17.25" customHeight="1">
      <c r="A6" s="40"/>
      <c r="B6" s="41"/>
      <c r="C6" s="42"/>
      <c r="D6" s="1362"/>
      <c r="E6" s="1363"/>
      <c r="F6" s="1277"/>
      <c r="G6" s="902"/>
      <c r="H6" s="1180"/>
      <c r="I6" s="1277"/>
      <c r="J6" s="1194"/>
      <c r="K6" s="1180"/>
      <c r="L6" s="38"/>
      <c r="M6" s="1195"/>
    </row>
    <row r="7" spans="1:13" ht="17.25" customHeight="1">
      <c r="A7" s="1807" t="s">
        <v>404</v>
      </c>
      <c r="B7" s="1808"/>
      <c r="C7" s="1809"/>
      <c r="D7" s="1486">
        <v>52200</v>
      </c>
      <c r="E7" s="1487">
        <v>5425</v>
      </c>
      <c r="F7" s="1454">
        <v>57625</v>
      </c>
      <c r="G7" s="961">
        <v>57625</v>
      </c>
      <c r="H7" s="1306">
        <v>57625</v>
      </c>
      <c r="I7" s="962">
        <v>57037</v>
      </c>
      <c r="J7" s="1322">
        <v>56066</v>
      </c>
      <c r="K7" s="1329">
        <v>56855</v>
      </c>
      <c r="L7" s="1306">
        <v>55148</v>
      </c>
      <c r="M7" s="962">
        <v>55903</v>
      </c>
    </row>
    <row r="8" spans="1:13" ht="17.25" customHeight="1">
      <c r="A8" s="43"/>
      <c r="B8" s="1801" t="s">
        <v>405</v>
      </c>
      <c r="C8" s="1802"/>
      <c r="D8" s="1430">
        <v>1619</v>
      </c>
      <c r="E8" s="1431">
        <v>355</v>
      </c>
      <c r="F8" s="1455">
        <v>1974</v>
      </c>
      <c r="G8" s="1356"/>
      <c r="H8" s="1307"/>
      <c r="I8" s="938">
        <v>1289</v>
      </c>
      <c r="J8" s="1323">
        <v>833</v>
      </c>
      <c r="K8" s="1561">
        <v>453</v>
      </c>
      <c r="L8" s="1307">
        <v>889</v>
      </c>
      <c r="M8" s="938">
        <v>455</v>
      </c>
    </row>
    <row r="9" spans="1:13" ht="17.25" customHeight="1">
      <c r="A9" s="43"/>
      <c r="B9" s="1801" t="s">
        <v>406</v>
      </c>
      <c r="C9" s="1802"/>
      <c r="D9" s="1430">
        <v>-29</v>
      </c>
      <c r="E9" s="1431">
        <v>-1652</v>
      </c>
      <c r="F9" s="1455">
        <v>-1681</v>
      </c>
      <c r="G9" s="1356"/>
      <c r="H9" s="1307"/>
      <c r="I9" s="938">
        <v>-143</v>
      </c>
      <c r="J9" s="1323">
        <v>141</v>
      </c>
      <c r="K9" s="1561">
        <v>-143</v>
      </c>
      <c r="L9" s="1307">
        <v>176</v>
      </c>
      <c r="M9" s="938">
        <v>-832</v>
      </c>
    </row>
    <row r="10" spans="1:13" ht="17.25" customHeight="1">
      <c r="A10" s="43"/>
      <c r="B10" s="1801" t="s">
        <v>407</v>
      </c>
      <c r="C10" s="1802"/>
      <c r="D10" s="1430">
        <v>-74</v>
      </c>
      <c r="E10" s="1431">
        <v>0</v>
      </c>
      <c r="F10" s="1455">
        <v>-74</v>
      </c>
      <c r="G10" s="1356"/>
      <c r="H10" s="1307"/>
      <c r="I10" s="938">
        <v>0</v>
      </c>
      <c r="J10" s="1323">
        <v>-426</v>
      </c>
      <c r="K10" s="1561">
        <v>0</v>
      </c>
      <c r="L10" s="1307">
        <v>0</v>
      </c>
      <c r="M10" s="938">
        <v>0</v>
      </c>
    </row>
    <row r="11" spans="1:13" ht="17.25" customHeight="1">
      <c r="A11" s="43"/>
      <c r="B11" s="1801" t="s">
        <v>408</v>
      </c>
      <c r="C11" s="1802"/>
      <c r="D11" s="1430">
        <v>0</v>
      </c>
      <c r="E11" s="1431">
        <v>0</v>
      </c>
      <c r="F11" s="1455">
        <v>0</v>
      </c>
      <c r="G11" s="1356"/>
      <c r="H11" s="1307"/>
      <c r="I11" s="938">
        <v>0</v>
      </c>
      <c r="J11" s="1323">
        <v>0</v>
      </c>
      <c r="K11" s="1561">
        <v>0</v>
      </c>
      <c r="L11" s="1307">
        <v>0</v>
      </c>
      <c r="M11" s="938">
        <v>0</v>
      </c>
    </row>
    <row r="12" spans="1:13" ht="17.25" customHeight="1">
      <c r="A12" s="43"/>
      <c r="B12" s="1801" t="s">
        <v>409</v>
      </c>
      <c r="C12" s="1802"/>
      <c r="D12" s="1430">
        <v>0</v>
      </c>
      <c r="E12" s="1431">
        <v>0</v>
      </c>
      <c r="F12" s="1455">
        <v>0</v>
      </c>
      <c r="G12" s="1356"/>
      <c r="H12" s="1307"/>
      <c r="I12" s="938">
        <v>0</v>
      </c>
      <c r="J12" s="1323">
        <v>0</v>
      </c>
      <c r="K12" s="1561">
        <v>0</v>
      </c>
      <c r="L12" s="1307">
        <v>0</v>
      </c>
      <c r="M12" s="938">
        <v>0</v>
      </c>
    </row>
    <row r="13" spans="1:13" ht="17.25" customHeight="1">
      <c r="A13" s="44"/>
      <c r="B13" s="1799" t="s">
        <v>410</v>
      </c>
      <c r="C13" s="1800"/>
      <c r="D13" s="1430">
        <v>450</v>
      </c>
      <c r="E13" s="1431">
        <v>83</v>
      </c>
      <c r="F13" s="1455">
        <v>533</v>
      </c>
      <c r="G13" s="1356"/>
      <c r="H13" s="1330"/>
      <c r="I13" s="938">
        <v>-558</v>
      </c>
      <c r="J13" s="1323">
        <v>423</v>
      </c>
      <c r="K13" s="1561">
        <v>-1099</v>
      </c>
      <c r="L13" s="1330">
        <v>642</v>
      </c>
      <c r="M13" s="938">
        <v>-378</v>
      </c>
    </row>
    <row r="14" spans="1:13" ht="17.25" customHeight="1">
      <c r="A14" s="1810" t="s">
        <v>411</v>
      </c>
      <c r="B14" s="1811"/>
      <c r="C14" s="1812"/>
      <c r="D14" s="1327">
        <v>54166</v>
      </c>
      <c r="E14" s="1335">
        <v>4211</v>
      </c>
      <c r="F14" s="1456">
        <v>58377</v>
      </c>
      <c r="G14" s="1357">
        <v>57625</v>
      </c>
      <c r="H14" s="1331">
        <v>57625</v>
      </c>
      <c r="I14" s="1278">
        <v>57625</v>
      </c>
      <c r="J14" s="1324">
        <v>57037</v>
      </c>
      <c r="K14" s="1331">
        <v>56066</v>
      </c>
      <c r="L14" s="1308">
        <v>56855</v>
      </c>
      <c r="M14" s="1278">
        <v>55148</v>
      </c>
    </row>
    <row r="15" spans="1:13" ht="17.25" customHeight="1">
      <c r="A15" s="1813"/>
      <c r="B15" s="1814"/>
      <c r="C15" s="1815"/>
      <c r="D15" s="1364"/>
      <c r="E15" s="1332"/>
      <c r="F15" s="1457"/>
      <c r="G15" s="903"/>
      <c r="H15" s="1332"/>
      <c r="I15" s="939"/>
      <c r="J15" s="1325"/>
      <c r="K15" s="1332"/>
      <c r="L15" s="1309"/>
      <c r="M15" s="939"/>
    </row>
    <row r="16" spans="1:13" ht="17.25" customHeight="1">
      <c r="A16" s="1807" t="s">
        <v>412</v>
      </c>
      <c r="B16" s="1808"/>
      <c r="C16" s="1809"/>
      <c r="D16" s="1365"/>
      <c r="E16" s="1366"/>
      <c r="F16" s="1458">
        <v>3336</v>
      </c>
      <c r="G16" s="1358">
        <v>3336</v>
      </c>
      <c r="H16" s="1333">
        <v>3336</v>
      </c>
      <c r="I16" s="960">
        <v>3097</v>
      </c>
      <c r="J16" s="1326">
        <v>3263</v>
      </c>
      <c r="K16" s="1333">
        <v>2768</v>
      </c>
      <c r="L16" s="1310">
        <v>3815</v>
      </c>
      <c r="M16" s="960">
        <v>2807</v>
      </c>
    </row>
    <row r="17" spans="1:13" ht="20.100000000000001" customHeight="1">
      <c r="A17" s="43"/>
      <c r="B17" s="1801" t="s">
        <v>630</v>
      </c>
      <c r="C17" s="1802"/>
      <c r="D17" s="1367"/>
      <c r="E17" s="1368"/>
      <c r="F17" s="1488">
        <v>719</v>
      </c>
      <c r="G17" s="1359"/>
      <c r="H17" s="1334"/>
      <c r="I17" s="939">
        <v>239</v>
      </c>
      <c r="J17" s="1325">
        <v>-166</v>
      </c>
      <c r="K17" s="1562">
        <v>353</v>
      </c>
      <c r="L17" s="1334">
        <v>-1047</v>
      </c>
      <c r="M17" s="939">
        <v>1008</v>
      </c>
    </row>
    <row r="18" spans="1:13" ht="17.25" customHeight="1">
      <c r="A18" s="43"/>
      <c r="B18" s="1801" t="s">
        <v>407</v>
      </c>
      <c r="C18" s="1802"/>
      <c r="D18" s="1367"/>
      <c r="E18" s="1368"/>
      <c r="F18" s="1458">
        <v>0</v>
      </c>
      <c r="G18" s="1359"/>
      <c r="H18" s="1334"/>
      <c r="I18" s="939">
        <v>0</v>
      </c>
      <c r="J18" s="1325">
        <v>0</v>
      </c>
      <c r="K18" s="1562">
        <v>142</v>
      </c>
      <c r="L18" s="1334">
        <v>0</v>
      </c>
      <c r="M18" s="939">
        <v>0</v>
      </c>
    </row>
    <row r="19" spans="1:13" ht="17.25" customHeight="1">
      <c r="A19" s="43"/>
      <c r="B19" s="1801" t="s">
        <v>408</v>
      </c>
      <c r="C19" s="1802"/>
      <c r="D19" s="1367"/>
      <c r="E19" s="1368"/>
      <c r="F19" s="1458">
        <v>0</v>
      </c>
      <c r="G19" s="1359"/>
      <c r="H19" s="1334"/>
      <c r="I19" s="939">
        <v>0</v>
      </c>
      <c r="J19" s="1325">
        <v>0</v>
      </c>
      <c r="K19" s="1562">
        <v>0</v>
      </c>
      <c r="L19" s="1334">
        <v>0</v>
      </c>
      <c r="M19" s="939">
        <v>0</v>
      </c>
    </row>
    <row r="20" spans="1:13" ht="17.25" customHeight="1">
      <c r="A20" s="44"/>
      <c r="B20" s="1799" t="s">
        <v>409</v>
      </c>
      <c r="C20" s="1800"/>
      <c r="D20" s="1367"/>
      <c r="E20" s="1368"/>
      <c r="F20" s="1458">
        <v>0</v>
      </c>
      <c r="G20" s="1359"/>
      <c r="H20" s="1334"/>
      <c r="I20" s="939">
        <v>0</v>
      </c>
      <c r="J20" s="1325">
        <v>0</v>
      </c>
      <c r="K20" s="1562">
        <v>0</v>
      </c>
      <c r="L20" s="1334">
        <v>0</v>
      </c>
      <c r="M20" s="939">
        <v>0</v>
      </c>
    </row>
    <row r="21" spans="1:13" ht="17.25" customHeight="1">
      <c r="A21" s="1810" t="s">
        <v>413</v>
      </c>
      <c r="B21" s="1811"/>
      <c r="C21" s="1812"/>
      <c r="D21" s="1369"/>
      <c r="E21" s="1370"/>
      <c r="F21" s="1459">
        <v>4055</v>
      </c>
      <c r="G21" s="1360">
        <v>3336</v>
      </c>
      <c r="H21" s="1335">
        <v>3336</v>
      </c>
      <c r="I21" s="1279">
        <v>3336</v>
      </c>
      <c r="J21" s="1327">
        <v>3097</v>
      </c>
      <c r="K21" s="1335">
        <v>3263</v>
      </c>
      <c r="L21" s="1311">
        <v>2768</v>
      </c>
      <c r="M21" s="1279">
        <v>3815</v>
      </c>
    </row>
    <row r="22" spans="1:13" ht="17.25" customHeight="1">
      <c r="A22" s="1813"/>
      <c r="B22" s="1814"/>
      <c r="C22" s="1815"/>
      <c r="D22" s="1371"/>
      <c r="E22" s="1332"/>
      <c r="F22" s="1457"/>
      <c r="G22" s="903"/>
      <c r="H22" s="1332"/>
      <c r="I22" s="939"/>
      <c r="J22" s="1325"/>
      <c r="K22" s="1332"/>
      <c r="L22" s="1309"/>
      <c r="M22" s="939"/>
    </row>
    <row r="23" spans="1:13" ht="17.25" customHeight="1">
      <c r="A23" s="1807" t="s">
        <v>414</v>
      </c>
      <c r="B23" s="1808"/>
      <c r="C23" s="1809"/>
      <c r="D23" s="1365"/>
      <c r="E23" s="1366"/>
      <c r="F23" s="1458">
        <v>10218</v>
      </c>
      <c r="G23" s="1358">
        <v>10218</v>
      </c>
      <c r="H23" s="1333">
        <v>10218</v>
      </c>
      <c r="I23" s="960">
        <v>10039</v>
      </c>
      <c r="J23" s="1326">
        <v>9827</v>
      </c>
      <c r="K23" s="1333">
        <v>9760</v>
      </c>
      <c r="L23" s="1310">
        <v>9611</v>
      </c>
      <c r="M23" s="960">
        <v>9495</v>
      </c>
    </row>
    <row r="24" spans="1:13" ht="17.25" customHeight="1">
      <c r="A24" s="43"/>
      <c r="B24" s="1801" t="s">
        <v>630</v>
      </c>
      <c r="C24" s="1802"/>
      <c r="D24" s="1367"/>
      <c r="E24" s="1368"/>
      <c r="F24" s="1488">
        <v>184</v>
      </c>
      <c r="G24" s="1359"/>
      <c r="H24" s="1334"/>
      <c r="I24" s="939">
        <v>179</v>
      </c>
      <c r="J24" s="1325">
        <v>212</v>
      </c>
      <c r="K24" s="1562">
        <v>67</v>
      </c>
      <c r="L24" s="1334">
        <v>149</v>
      </c>
      <c r="M24" s="939">
        <v>116</v>
      </c>
    </row>
    <row r="25" spans="1:13" ht="17.25" customHeight="1">
      <c r="A25" s="44"/>
      <c r="B25" s="1799" t="s">
        <v>409</v>
      </c>
      <c r="C25" s="1800"/>
      <c r="D25" s="1372"/>
      <c r="E25" s="591"/>
      <c r="F25" s="1458">
        <v>0</v>
      </c>
      <c r="G25" s="1359"/>
      <c r="H25" s="1462"/>
      <c r="I25" s="939">
        <v>0</v>
      </c>
      <c r="J25" s="1325">
        <v>0</v>
      </c>
      <c r="K25" s="1562">
        <v>0</v>
      </c>
      <c r="L25" s="1462">
        <v>0</v>
      </c>
      <c r="M25" s="939">
        <v>0</v>
      </c>
    </row>
    <row r="26" spans="1:13" ht="17.25" customHeight="1">
      <c r="A26" s="1810" t="s">
        <v>415</v>
      </c>
      <c r="B26" s="1811"/>
      <c r="C26" s="1812"/>
      <c r="D26" s="1373"/>
      <c r="E26" s="592"/>
      <c r="F26" s="1460">
        <v>10402</v>
      </c>
      <c r="G26" s="1360">
        <v>10218</v>
      </c>
      <c r="H26" s="1335">
        <v>10218</v>
      </c>
      <c r="I26" s="1279">
        <v>10218</v>
      </c>
      <c r="J26" s="1327">
        <v>10039</v>
      </c>
      <c r="K26" s="1335">
        <v>9827</v>
      </c>
      <c r="L26" s="1311">
        <v>9760</v>
      </c>
      <c r="M26" s="1279">
        <v>9611</v>
      </c>
    </row>
    <row r="27" spans="1:13" ht="17.25" customHeight="1">
      <c r="A27" s="43"/>
      <c r="B27" s="45"/>
      <c r="C27" s="46"/>
      <c r="D27" s="1371"/>
      <c r="E27" s="1332"/>
      <c r="F27" s="1457"/>
      <c r="G27" s="903"/>
      <c r="H27" s="1332"/>
      <c r="I27" s="939"/>
      <c r="J27" s="1325"/>
      <c r="K27" s="1332"/>
      <c r="L27" s="1309"/>
      <c r="M27" s="939"/>
    </row>
    <row r="28" spans="1:13" ht="17.25" customHeight="1" thickBot="1">
      <c r="A28" s="1816" t="s">
        <v>416</v>
      </c>
      <c r="B28" s="1817"/>
      <c r="C28" s="1818"/>
      <c r="D28" s="593"/>
      <c r="E28" s="1374"/>
      <c r="F28" s="1461">
        <v>72834</v>
      </c>
      <c r="G28" s="1361">
        <v>71179</v>
      </c>
      <c r="H28" s="1336">
        <v>71179</v>
      </c>
      <c r="I28" s="1196">
        <v>71179</v>
      </c>
      <c r="J28" s="1328">
        <v>70173</v>
      </c>
      <c r="K28" s="1336">
        <v>69156</v>
      </c>
      <c r="L28" s="1312">
        <v>69383</v>
      </c>
      <c r="M28" s="1196">
        <v>68574</v>
      </c>
    </row>
    <row r="29" spans="1:13" s="115" customFormat="1" ht="17.25" customHeight="1">
      <c r="D29" s="202"/>
      <c r="E29" s="202"/>
      <c r="F29" s="202"/>
      <c r="G29" s="202"/>
      <c r="H29" s="202"/>
      <c r="I29" s="202"/>
      <c r="J29" s="202"/>
      <c r="K29" s="202"/>
      <c r="L29" s="202"/>
      <c r="M29" s="202"/>
    </row>
    <row r="30" spans="1:13" s="115" customFormat="1" ht="17.25" customHeight="1">
      <c r="A30" s="959" t="s">
        <v>554</v>
      </c>
      <c r="D30" s="202"/>
      <c r="E30" s="202"/>
      <c r="F30" s="202"/>
      <c r="G30" s="202"/>
      <c r="H30" s="202"/>
      <c r="I30" s="202"/>
      <c r="J30" s="202"/>
      <c r="K30" s="202"/>
      <c r="L30" s="202"/>
      <c r="M30" s="202"/>
    </row>
    <row r="31" spans="1:13" s="115" customFormat="1" ht="17.25" customHeight="1">
      <c r="A31" s="959" t="s">
        <v>555</v>
      </c>
      <c r="D31" s="202"/>
      <c r="E31" s="202"/>
      <c r="F31" s="202"/>
      <c r="G31" s="202"/>
      <c r="H31" s="202"/>
      <c r="I31" s="202"/>
      <c r="J31" s="202"/>
      <c r="K31" s="202"/>
      <c r="L31" s="202"/>
      <c r="M31" s="202"/>
    </row>
    <row r="32" spans="1:13" ht="17.25" customHeight="1">
      <c r="A32" s="1077" t="s">
        <v>819</v>
      </c>
    </row>
    <row r="33" spans="4:13" ht="17.25" customHeight="1"/>
    <row r="45" spans="4:13" ht="35.25">
      <c r="D45" s="203"/>
      <c r="E45" s="203"/>
      <c r="F45" s="203"/>
      <c r="G45" s="203"/>
      <c r="H45" s="203"/>
      <c r="I45" s="203"/>
      <c r="J45" s="203"/>
      <c r="K45" s="203"/>
      <c r="L45" s="203"/>
      <c r="M45" s="203"/>
    </row>
  </sheetData>
  <customSheetViews>
    <customSheetView guid="{8A450B70-B9B2-45BD-9C86-916B7D35EE29}" scale="70" showPageBreaks="1" zeroValues="0" fitToPage="1" printArea="1" view="pageBreakPreview">
      <selection sqref="A1:H1"/>
      <pageMargins left="0.31496062992125984" right="0.31496062992125984" top="0.39370078740157483" bottom="0.39370078740157483" header="0.19685039370078741" footer="0.19685039370078741"/>
      <printOptions horizontalCentered="1"/>
      <pageSetup scale="76" orientation="landscape" r:id="rId1"/>
      <headerFooter scaleWithDoc="0" alignWithMargins="0">
        <oddFooter>&amp;L&amp;"MetaBookLF-Roman,Italique"&amp;10National Bank of Canada - Supplementary Regulatory Capital Disclosure&amp;R&amp;"MetaBookLF-Roman,Italique"&amp;10page 8</oddFooter>
      </headerFooter>
    </customSheetView>
  </customSheetViews>
  <mergeCells count="25">
    <mergeCell ref="B9:C9"/>
    <mergeCell ref="B8:C8"/>
    <mergeCell ref="A28:C28"/>
    <mergeCell ref="A21:C21"/>
    <mergeCell ref="A16:C16"/>
    <mergeCell ref="B18:C18"/>
    <mergeCell ref="A22:C22"/>
    <mergeCell ref="A23:C23"/>
    <mergeCell ref="A26:C26"/>
    <mergeCell ref="D3:I3"/>
    <mergeCell ref="B25:C25"/>
    <mergeCell ref="B24:C24"/>
    <mergeCell ref="B20:C20"/>
    <mergeCell ref="A1:M1"/>
    <mergeCell ref="B19:C19"/>
    <mergeCell ref="B17:C17"/>
    <mergeCell ref="B10:C10"/>
    <mergeCell ref="J3:M3"/>
    <mergeCell ref="D4:F4"/>
    <mergeCell ref="B13:C13"/>
    <mergeCell ref="B12:C12"/>
    <mergeCell ref="B11:C11"/>
    <mergeCell ref="A7:C7"/>
    <mergeCell ref="A14:C14"/>
    <mergeCell ref="A15:C15"/>
  </mergeCells>
  <conditionalFormatting sqref="D29:M31">
    <cfRule type="expression" dxfId="6" priority="1" stopIfTrue="1">
      <formula>ABS(D29)&gt;0</formula>
    </cfRule>
  </conditionalFormatting>
  <printOptions horizontalCentered="1"/>
  <pageMargins left="0.31496062992125984" right="0.31496062992125984" top="0.39370078740157483" bottom="0.39370078740157483" header="0.19685039370078741" footer="0.19685039370078741"/>
  <pageSetup scale="68"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1" max="1048575" man="1"/>
  </colBreaks>
  <drawing r:id="rId3"/>
  <legacyDrawing r:id="rId4"/>
  <oleObjects>
    <mc:AlternateContent xmlns:mc="http://schemas.openxmlformats.org/markup-compatibility/2006">
      <mc:Choice Requires="x14">
        <oleObject progId="Word.Document.8" shapeId="535554" r:id="rId5">
          <objectPr defaultSize="0" autoPict="0" r:id="rId6">
            <anchor moveWithCells="1">
              <from>
                <xdr:col>0</xdr:col>
                <xdr:colOff>57150</xdr:colOff>
                <xdr:row>0</xdr:row>
                <xdr:rowOff>76200</xdr:rowOff>
              </from>
              <to>
                <xdr:col>1</xdr:col>
                <xdr:colOff>171450</xdr:colOff>
                <xdr:row>2</xdr:row>
                <xdr:rowOff>76200</xdr:rowOff>
              </to>
            </anchor>
          </objectPr>
        </oleObject>
      </mc:Choice>
      <mc:Fallback>
        <oleObject progId="Word.Document.8" shapeId="535554"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59</vt:i4>
      </vt:variant>
    </vt:vector>
  </HeadingPairs>
  <TitlesOfParts>
    <vt:vector size="89" baseType="lpstr">
      <vt:lpstr>page titre</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30'!_GoBack</vt:lpstr>
      <vt:lpstr>'Page 23'!all</vt:lpstr>
      <vt:lpstr>'Page 6'!alla</vt:lpstr>
      <vt:lpstr>'Page 10'!allo</vt:lpstr>
      <vt:lpstr>'Page 11'!allo</vt:lpstr>
      <vt:lpstr>'Page 12'!allo</vt:lpstr>
      <vt:lpstr>'Page 13'!allo</vt:lpstr>
      <vt:lpstr>'Page 14'!allo</vt:lpstr>
      <vt:lpstr>'Page 15'!allo</vt:lpstr>
      <vt:lpstr>'Page 16'!allo</vt:lpstr>
      <vt:lpstr>'Page 17'!allo</vt:lpstr>
      <vt:lpstr>'Page 18'!allo</vt:lpstr>
      <vt:lpstr>'Page 19'!allo</vt:lpstr>
      <vt:lpstr>'Page 21'!allo</vt:lpstr>
      <vt:lpstr>'Page 22'!allo</vt:lpstr>
      <vt:lpstr>'Page 24'!allo</vt:lpstr>
      <vt:lpstr>'Page 25'!allo</vt:lpstr>
      <vt:lpstr>'Page 26'!allo</vt:lpstr>
      <vt:lpstr>'Page 27'!allo</vt:lpstr>
      <vt:lpstr>'Page 28'!allo</vt:lpstr>
      <vt:lpstr>'Page 29'!allo</vt:lpstr>
      <vt:lpstr>'Page 30'!allo</vt:lpstr>
      <vt:lpstr>'Page 4'!allo</vt:lpstr>
      <vt:lpstr>'Page 5'!allo</vt:lpstr>
      <vt:lpstr>'Page 7'!allo</vt:lpstr>
      <vt:lpstr>'Page 8'!allo</vt:lpstr>
      <vt:lpstr>'Page 9'!allo</vt:lpstr>
      <vt:lpstr>'Page 2'!OLE_LINK24</vt:lpstr>
      <vt:lpstr>'Page 2'!OLE_LINK3</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4'!Print_Area</vt:lpstr>
      <vt:lpstr>'Page 5'!Print_Area</vt:lpstr>
      <vt:lpstr>'Page 6'!Print_Area</vt:lpstr>
      <vt:lpstr>'Page 7'!Print_Area</vt:lpstr>
      <vt:lpstr>'Page 8'!Print_Area</vt:lpstr>
      <vt:lpstr>'Page 9'!Print_Area</vt:lpstr>
      <vt:lpstr>'page titre'!Print_Area</vt:lpstr>
    </vt:vector>
  </TitlesOfParts>
  <Company>Banque Nationale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Z71605</cp:lastModifiedBy>
  <cp:lastPrinted>2018-07-03T19:36:00Z</cp:lastPrinted>
  <dcterms:created xsi:type="dcterms:W3CDTF">1998-08-03T15:19:58Z</dcterms:created>
  <dcterms:modified xsi:type="dcterms:W3CDTF">2018-07-03T19:45:08Z</dcterms:modified>
</cp:coreProperties>
</file>