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defaultThemeVersion="166925"/>
  <mc:AlternateContent xmlns:mc="http://schemas.openxmlformats.org/markup-compatibility/2006">
    <mc:Choice Requires="x15">
      <x15ac:absPath xmlns:x15ac="http://schemas.microsoft.com/office/spreadsheetml/2010/11/ac" url="https://cbncnbccs.sharepoint.com/sites/RapportderesponsabilitSociale/Shared Documents/General/Divulgations/Données ESG/2025/"/>
    </mc:Choice>
  </mc:AlternateContent>
  <xr:revisionPtr revIDLastSave="0" documentId="8_{8D99CC91-96FC-4C43-B271-8DD73763633D}" xr6:coauthVersionLast="47" xr6:coauthVersionMax="47" xr10:uidLastSave="{00000000-0000-0000-0000-000000000000}"/>
  <bookViews>
    <workbookView xWindow="34440" yWindow="-120" windowWidth="51840" windowHeight="21120" firstSheet="7" activeTab="7" xr2:uid="{EEBE74C5-26D4-48C5-B252-1719785D69FC}"/>
  </bookViews>
  <sheets>
    <sheet name="Cover" sheetId="4" r:id="rId1"/>
    <sheet name="Environment" sheetId="1" r:id="rId2"/>
    <sheet name="Clients" sheetId="2" r:id="rId3"/>
    <sheet name="Employees" sheetId="5" r:id="rId4"/>
    <sheet name="Community" sheetId="6" r:id="rId5"/>
    <sheet name="Governance" sheetId="3" r:id="rId6"/>
    <sheet name="SASB" sheetId="7" r:id="rId7"/>
    <sheet name="SDGs" sheetId="8" r:id="rId8"/>
  </sheets>
  <definedNames>
    <definedName name="_ftn1" localSheetId="6">SASB!#REF!</definedName>
    <definedName name="_ftn2" localSheetId="6">SASB!$A$48</definedName>
    <definedName name="_ftnref1" localSheetId="6">SASB!$C$15</definedName>
    <definedName name="_ftnref2" localSheetId="6">SASB!#REF!</definedName>
    <definedName name="_xlnm.Print_Area" localSheetId="2">Clients!$A$1:$E$12</definedName>
    <definedName name="_xlnm.Print_Area" localSheetId="4">Community!$A$1:$E$11</definedName>
    <definedName name="_xlnm.Print_Area" localSheetId="0">Cover!$A$1:$F$6</definedName>
    <definedName name="_xlnm.Print_Area" localSheetId="3">Employees!$A$1:$E$131</definedName>
    <definedName name="_xlnm.Print_Area" localSheetId="1">Environment!$A$1:$E$50</definedName>
    <definedName name="_xlnm.Print_Area" localSheetId="5">Governance!$A$1:$E$27</definedName>
    <definedName name="_xlnm.Print_Area" localSheetId="6">SASB!$A$1:$C$48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1" l="1"/>
  <c r="C31" i="1" s="1"/>
  <c r="E23" i="1"/>
  <c r="D23" i="1"/>
  <c r="C11" i="1"/>
  <c r="C10" i="1"/>
  <c r="C6" i="1"/>
  <c r="E6" i="1"/>
  <c r="D6" i="1"/>
  <c r="C30" i="1" l="1"/>
  <c r="E20" i="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C259279-D69D-46A1-8DD1-22EB8C163972}" keepAlive="1" name="Requête - 3_Social_Employé e s" description="Connexion à la requête « 3_Social_Employé e s » dans le classeur." type="5" refreshedVersion="0" background="1" saveData="1">
    <dbPr connection="Provider=Microsoft.Mashup.OleDb.1;Data Source=$Workbook$;Location=&quot;3_Social_Employé e s&quot;;Extended Properties=&quot;&quot;" command="SELECT * FROM [3_Social_Employé e s]"/>
  </connection>
  <connection id="2" xr16:uid="{D4134DE9-230F-49F5-8BD2-8D91E485E621}" keepAlive="1" name="Requête - 3_Social_Employé e s (2)" description="Connexion à la requête « 3_Social_Employé e s (2) » dans le classeur." type="5" refreshedVersion="0" background="1" saveData="1">
    <dbPr connection="Provider=Microsoft.Mashup.OleDb.1;Data Source=$Workbook$;Location=&quot;3_Social_Employé e s (2)&quot;;Extended Properties=&quot;&quot;" command="SELECT * FROM [3_Social_Employé e s (2)]"/>
  </connection>
</connections>
</file>

<file path=xl/sharedStrings.xml><?xml version="1.0" encoding="utf-8"?>
<sst xmlns="http://schemas.openxmlformats.org/spreadsheetml/2006/main" count="564" uniqueCount="500">
  <si>
    <t>2025 
ESG Dashboard
of National Bank of Canada</t>
  </si>
  <si>
    <r>
      <t>The present ESG Dashboard supplements the information included in the</t>
    </r>
    <r>
      <rPr>
        <b/>
        <sz val="11"/>
        <color rgb="FFFF0000"/>
        <rFont val="Arial"/>
        <family val="2"/>
      </rPr>
      <t xml:space="preserve"> </t>
    </r>
    <r>
      <rPr>
        <b/>
        <sz val="11"/>
        <color theme="1"/>
        <rFont val="Arial"/>
        <family val="2"/>
      </rPr>
      <t xml:space="preserve">2025 Sustainability Report and the 2025 Corporate Social Responsibility Statement of National Bank of Canada. Please refer to these documents for more details on the scope, reference frameworks, and the information that follows, including the cautions provided in the forward-looking statements.  </t>
    </r>
  </si>
  <si>
    <r>
      <t>Unless otherwise indicated, all references in this document to “National Bank” or the “Bank” refers to the National Bank of Canada and its main subsidiaries in Canada,</t>
    </r>
    <r>
      <rPr>
        <vertAlign val="superscript"/>
        <sz val="11"/>
        <color theme="1"/>
        <rFont val="Arial"/>
        <family val="2"/>
      </rPr>
      <t>1</t>
    </r>
    <r>
      <rPr>
        <sz val="11"/>
        <color theme="1"/>
        <rFont val="Arial"/>
        <family val="2"/>
      </rPr>
      <t xml:space="preserve"> data are as at October 31</t>
    </r>
    <r>
      <rPr>
        <vertAlign val="superscript"/>
        <sz val="11"/>
        <color theme="1"/>
        <rFont val="Arial"/>
        <family val="2"/>
      </rPr>
      <t xml:space="preserve">st </t>
    </r>
    <r>
      <rPr>
        <sz val="11"/>
        <color theme="1"/>
        <rFont val="Arial"/>
        <family val="2"/>
      </rPr>
      <t>and all amounts are expressed in Canadian dollars.</t>
    </r>
  </si>
  <si>
    <r>
      <t xml:space="preserve">Publication : </t>
    </r>
    <r>
      <rPr>
        <sz val="11"/>
        <rFont val="Arial"/>
        <family val="2"/>
      </rPr>
      <t>March 2026</t>
    </r>
  </si>
  <si>
    <t>1) Some of the information provided in this report does not include Flinks Technology Inc. This has no significant impact on the information provided.</t>
  </si>
  <si>
    <t>Table 1 - Environmental data</t>
  </si>
  <si>
    <t>Category</t>
  </si>
  <si>
    <t>Performance indicator</t>
  </si>
  <si>
    <r>
      <t>GHG emissions from our operational activities associated with our 2025 reduction target</t>
    </r>
    <r>
      <rPr>
        <b/>
        <vertAlign val="superscript"/>
        <sz val="9"/>
        <color rgb="FFFF0000"/>
        <rFont val="Arial"/>
        <family val="2"/>
      </rPr>
      <t>1</t>
    </r>
  </si>
  <si>
    <r>
      <t>Scope 1 emissions  (tCO</t>
    </r>
    <r>
      <rPr>
        <vertAlign val="subscript"/>
        <sz val="9"/>
        <color rgb="FF231F20"/>
        <rFont val="Arial"/>
        <family val="2"/>
      </rPr>
      <t>2</t>
    </r>
    <r>
      <rPr>
        <sz val="9"/>
        <color rgb="FF231F20"/>
        <rFont val="Arial"/>
        <family val="2"/>
      </rPr>
      <t>e)</t>
    </r>
  </si>
  <si>
    <r>
      <t>Scope 2 emissions (tCO</t>
    </r>
    <r>
      <rPr>
        <vertAlign val="subscript"/>
        <sz val="9"/>
        <color rgb="FF231F20"/>
        <rFont val="Arial"/>
        <family val="2"/>
      </rPr>
      <t>2</t>
    </r>
    <r>
      <rPr>
        <sz val="9"/>
        <color rgb="FF231F20"/>
        <rFont val="Arial"/>
        <family val="2"/>
      </rPr>
      <t>e) location-based</t>
    </r>
  </si>
  <si>
    <r>
      <t>Scope 3 emissions (tCO</t>
    </r>
    <r>
      <rPr>
        <vertAlign val="subscript"/>
        <sz val="9"/>
        <color rgb="FF231F20"/>
        <rFont val="Arial"/>
        <family val="2"/>
      </rPr>
      <t>2</t>
    </r>
    <r>
      <rPr>
        <sz val="9"/>
        <color rgb="FF231F20"/>
        <rFont val="Arial"/>
        <family val="2"/>
      </rPr>
      <t>e)</t>
    </r>
  </si>
  <si>
    <r>
      <t>Total Scope 1, 2 and 3 emissions (tCO</t>
    </r>
    <r>
      <rPr>
        <vertAlign val="subscript"/>
        <sz val="9"/>
        <color rgb="FF231F20"/>
        <rFont val="Arial"/>
        <family val="2"/>
      </rPr>
      <t>2</t>
    </r>
    <r>
      <rPr>
        <sz val="9"/>
        <color rgb="FF231F20"/>
        <rFont val="Arial"/>
        <family val="2"/>
      </rPr>
      <t>e) location-based</t>
    </r>
  </si>
  <si>
    <r>
      <t>GHG emissions from our operational activities associated with our new 2030 reduction target</t>
    </r>
    <r>
      <rPr>
        <b/>
        <vertAlign val="superscript"/>
        <sz val="9"/>
        <color rgb="FFFF0000"/>
        <rFont val="Arial"/>
        <family val="2"/>
      </rPr>
      <t>2</t>
    </r>
  </si>
  <si>
    <r>
      <t>Scope 2 emissions (tCO</t>
    </r>
    <r>
      <rPr>
        <vertAlign val="subscript"/>
        <sz val="9"/>
        <color rgb="FF231F20"/>
        <rFont val="Arial"/>
        <family val="2"/>
      </rPr>
      <t>2</t>
    </r>
    <r>
      <rPr>
        <sz val="9"/>
        <color rgb="FF231F20"/>
        <rFont val="Arial"/>
        <family val="2"/>
      </rPr>
      <t>e) market-based</t>
    </r>
  </si>
  <si>
    <r>
      <t>Total Scope 1 and 2 emissions (tCO</t>
    </r>
    <r>
      <rPr>
        <vertAlign val="subscript"/>
        <sz val="9"/>
        <color rgb="FF231F20"/>
        <rFont val="Arial"/>
        <family val="2"/>
      </rPr>
      <t>2</t>
    </r>
    <r>
      <rPr>
        <sz val="9"/>
        <color rgb="FF231F20"/>
        <rFont val="Arial"/>
        <family val="2"/>
      </rPr>
      <t>e) location-based</t>
    </r>
  </si>
  <si>
    <t>Total Scope 1 and 2 emissions (tCO2e) market-based</t>
  </si>
  <si>
    <t>Carbon-related assets</t>
  </si>
  <si>
    <r>
      <t>Carbon-related assets in the total exposure to credit risk</t>
    </r>
    <r>
      <rPr>
        <vertAlign val="superscript"/>
        <sz val="9"/>
        <color rgb="FF231F20"/>
        <rFont val="Arial"/>
        <family val="2"/>
      </rPr>
      <t xml:space="preserve">3 </t>
    </r>
    <r>
      <rPr>
        <sz val="9"/>
        <color rgb="FF231F20"/>
        <rFont val="Arial"/>
        <family val="2"/>
      </rPr>
      <t>(%)</t>
    </r>
  </si>
  <si>
    <r>
      <rPr>
        <b/>
        <sz val="9"/>
        <color rgb="FFFF0000"/>
        <rFont val="Arial"/>
      </rPr>
      <t>Energy consumption</t>
    </r>
    <r>
      <rPr>
        <b/>
        <vertAlign val="superscript"/>
        <sz val="9"/>
        <color rgb="FFFF0000"/>
        <rFont val="Arial"/>
      </rPr>
      <t>4,5</t>
    </r>
  </si>
  <si>
    <r>
      <t>Renewable energy consumption</t>
    </r>
    <r>
      <rPr>
        <vertAlign val="superscript"/>
        <sz val="9"/>
        <color rgb="FF231F20"/>
        <rFont val="Arial"/>
        <family val="2"/>
      </rPr>
      <t>6</t>
    </r>
    <r>
      <rPr>
        <sz val="9"/>
        <color rgb="FF231F20"/>
        <rFont val="Arial"/>
        <family val="2"/>
      </rPr>
      <t xml:space="preserve"> (MWh)</t>
    </r>
  </si>
  <si>
    <r>
      <t>Non-renewable energy consumption</t>
    </r>
    <r>
      <rPr>
        <vertAlign val="superscript"/>
        <sz val="9"/>
        <color rgb="FF231F20"/>
        <rFont val="Arial"/>
        <family val="2"/>
      </rPr>
      <t>7</t>
    </r>
    <r>
      <rPr>
        <sz val="9"/>
        <color rgb="FF231F20"/>
        <rFont val="Arial"/>
        <family val="2"/>
      </rPr>
      <t xml:space="preserve"> (MWh)</t>
    </r>
  </si>
  <si>
    <t>Part of the energy consumption from renewable sources (%)</t>
  </si>
  <si>
    <r>
      <t>Number of LEED certified buildings</t>
    </r>
    <r>
      <rPr>
        <vertAlign val="superscript"/>
        <sz val="9"/>
        <color rgb="FF231F20"/>
        <rFont val="Arial"/>
        <family val="2"/>
      </rPr>
      <t>8</t>
    </r>
  </si>
  <si>
    <r>
      <rPr>
        <b/>
        <sz val="9"/>
        <color rgb="FFFF0000"/>
        <rFont val="Arial"/>
      </rPr>
      <t>Paper, water and residual materials</t>
    </r>
    <r>
      <rPr>
        <b/>
        <vertAlign val="superscript"/>
        <sz val="9"/>
        <color rgb="FFFF0000"/>
        <rFont val="Arial"/>
      </rPr>
      <t>5,9</t>
    </r>
  </si>
  <si>
    <t>Part of FSC certified printing paper used (%)</t>
  </si>
  <si>
    <t>Printing paper consumption (kg)</t>
  </si>
  <si>
    <r>
      <t>Water use</t>
    </r>
    <r>
      <rPr>
        <vertAlign val="superscript"/>
        <sz val="9"/>
        <color rgb="FF231F20"/>
        <rFont val="Arial"/>
        <family val="2"/>
      </rPr>
      <t>10</t>
    </r>
    <r>
      <rPr>
        <sz val="9"/>
        <color rgb="FF231F20"/>
        <rFont val="Arial"/>
        <family val="2"/>
      </rPr>
      <t xml:space="preserve"> (millions of m</t>
    </r>
    <r>
      <rPr>
        <vertAlign val="superscript"/>
        <sz val="9"/>
        <color rgb="FF231F20"/>
        <rFont val="Arial"/>
        <family val="2"/>
      </rPr>
      <t>3</t>
    </r>
    <r>
      <rPr>
        <sz val="9"/>
        <color rgb="FF231F20"/>
        <rFont val="Arial"/>
        <family val="2"/>
      </rPr>
      <t>)</t>
    </r>
  </si>
  <si>
    <r>
      <t>Residual materials</t>
    </r>
    <r>
      <rPr>
        <vertAlign val="superscript"/>
        <sz val="9"/>
        <color rgb="FF231F20"/>
        <rFont val="Arial"/>
        <family val="2"/>
      </rPr>
      <t>11</t>
    </r>
    <r>
      <rPr>
        <sz val="9"/>
        <color rgb="FF231F20"/>
        <rFont val="Arial"/>
        <family val="2"/>
      </rPr>
      <t xml:space="preserve"> (metric tonnes)</t>
    </r>
  </si>
  <si>
    <r>
      <t xml:space="preserve">GHG emissions from our operational associated with our global footprint </t>
    </r>
    <r>
      <rPr>
        <b/>
        <vertAlign val="superscript"/>
        <sz val="9"/>
        <color rgb="FFFF0000"/>
        <rFont val="Arial"/>
        <family val="2"/>
      </rPr>
      <t>5, 12</t>
    </r>
  </si>
  <si>
    <r>
      <t>Scope 1 emissions (tCO</t>
    </r>
    <r>
      <rPr>
        <vertAlign val="subscript"/>
        <sz val="9"/>
        <color rgb="FF231F20"/>
        <rFont val="Arial"/>
        <family val="2"/>
      </rPr>
      <t>2</t>
    </r>
    <r>
      <rPr>
        <sz val="9"/>
        <color rgb="FF231F20"/>
        <rFont val="Arial"/>
        <family val="2"/>
      </rPr>
      <t>e)</t>
    </r>
  </si>
  <si>
    <r>
      <t xml:space="preserve">Category 1: Production of purchased goods and services </t>
    </r>
    <r>
      <rPr>
        <sz val="9"/>
        <color rgb="FF231F20"/>
        <rFont val="Arial"/>
      </rPr>
      <t>(tCO</t>
    </r>
    <r>
      <rPr>
        <vertAlign val="subscript"/>
        <sz val="9"/>
        <color rgb="FF231F20"/>
        <rFont val="Arial"/>
      </rPr>
      <t>2</t>
    </r>
    <r>
      <rPr>
        <sz val="9"/>
        <color rgb="FF231F20"/>
        <rFont val="Arial"/>
      </rPr>
      <t>e)</t>
    </r>
    <r>
      <rPr>
        <vertAlign val="superscript"/>
        <sz val="9"/>
        <rFont val="Arial"/>
        <family val="2"/>
      </rPr>
      <t>13</t>
    </r>
  </si>
  <si>
    <r>
      <t>Category 3: Activities related to the production of energy sources (tCO</t>
    </r>
    <r>
      <rPr>
        <vertAlign val="subscript"/>
        <sz val="9"/>
        <color rgb="FF231F20"/>
        <rFont val="Arial"/>
        <family val="2"/>
      </rPr>
      <t>2</t>
    </r>
    <r>
      <rPr>
        <sz val="9"/>
        <color rgb="FF231F20"/>
        <rFont val="Arial"/>
        <family val="2"/>
      </rPr>
      <t>e)</t>
    </r>
  </si>
  <si>
    <r>
      <t>Category 4: Paid transportation and distribution of goods (courier and mail services paid for by the Bank in Canada only) (tCO</t>
    </r>
    <r>
      <rPr>
        <vertAlign val="subscript"/>
        <sz val="9"/>
        <color rgb="FF231F20"/>
        <rFont val="Arial"/>
        <family val="2"/>
      </rPr>
      <t>2</t>
    </r>
    <r>
      <rPr>
        <sz val="9"/>
        <color rgb="FF231F20"/>
        <rFont val="Arial"/>
        <family val="2"/>
      </rPr>
      <t>e)</t>
    </r>
  </si>
  <si>
    <r>
      <t>Category 5: Waste generated by operations (recycling transport in Canada only) (tCO</t>
    </r>
    <r>
      <rPr>
        <vertAlign val="subscript"/>
        <sz val="9"/>
        <color rgb="FF231F20"/>
        <rFont val="Arial"/>
        <family val="2"/>
      </rPr>
      <t>2</t>
    </r>
    <r>
      <rPr>
        <sz val="9"/>
        <color rgb="FF231F20"/>
        <rFont val="Arial"/>
        <family val="2"/>
      </rPr>
      <t>e)</t>
    </r>
  </si>
  <si>
    <r>
      <t>Category 6: Employee business travel (tCO</t>
    </r>
    <r>
      <rPr>
        <vertAlign val="subscript"/>
        <sz val="9"/>
        <color rgb="FF231F20"/>
        <rFont val="Arial"/>
        <family val="2"/>
      </rPr>
      <t>2</t>
    </r>
    <r>
      <rPr>
        <sz val="9"/>
        <color rgb="FF231F20"/>
        <rFont val="Arial"/>
        <family val="2"/>
      </rPr>
      <t>e)</t>
    </r>
  </si>
  <si>
    <r>
      <t>Total Scope 1, 2 and 3 emissions reported (tCO</t>
    </r>
    <r>
      <rPr>
        <vertAlign val="subscript"/>
        <sz val="9"/>
        <color rgb="FF231F20"/>
        <rFont val="Arial"/>
        <family val="2"/>
      </rPr>
      <t>2</t>
    </r>
    <r>
      <rPr>
        <sz val="9"/>
        <color rgb="FF231F20"/>
        <rFont val="Arial"/>
        <family val="2"/>
      </rPr>
      <t>e) location-based</t>
    </r>
  </si>
  <si>
    <r>
      <t>Total Scope 1, 2 and 3 emissions reported (tCO</t>
    </r>
    <r>
      <rPr>
        <vertAlign val="subscript"/>
        <sz val="9"/>
        <color rgb="FF231F20"/>
        <rFont val="Arial"/>
        <family val="2"/>
      </rPr>
      <t>2</t>
    </r>
    <r>
      <rPr>
        <sz val="9"/>
        <color rgb="FF231F20"/>
        <rFont val="Arial"/>
        <family val="2"/>
      </rPr>
      <t>e) market-based</t>
    </r>
  </si>
  <si>
    <t>Complementary data</t>
  </si>
  <si>
    <r>
      <t>Scope 1 and 2 emission intensity per floor area (tCO</t>
    </r>
    <r>
      <rPr>
        <vertAlign val="subscript"/>
        <sz val="9"/>
        <color rgb="FF231F20"/>
        <rFont val="Arial"/>
        <family val="2"/>
      </rPr>
      <t>2</t>
    </r>
    <r>
      <rPr>
        <sz val="9"/>
        <color rgb="FF231F20"/>
        <rFont val="Arial"/>
        <family val="2"/>
      </rPr>
      <t>e/m</t>
    </r>
    <r>
      <rPr>
        <vertAlign val="superscript"/>
        <sz val="9"/>
        <color rgb="FF231F20"/>
        <rFont val="Arial"/>
        <family val="2"/>
      </rPr>
      <t>2</t>
    </r>
    <r>
      <rPr>
        <sz val="9"/>
        <color rgb="FF231F20"/>
        <rFont val="Arial"/>
        <family val="2"/>
      </rPr>
      <t>)</t>
    </r>
    <r>
      <rPr>
        <vertAlign val="superscript"/>
        <sz val="9"/>
        <color rgb="FF231F20"/>
        <rFont val="Arial"/>
        <family val="2"/>
      </rPr>
      <t>14</t>
    </r>
  </si>
  <si>
    <t>0.021</t>
  </si>
  <si>
    <t>0.028</t>
  </si>
  <si>
    <r>
      <t>Scope 1 and 2 emission intensity per revenue (tCO</t>
    </r>
    <r>
      <rPr>
        <vertAlign val="subscript"/>
        <sz val="9"/>
        <color rgb="FF231F20"/>
        <rFont val="Arial"/>
        <family val="2"/>
      </rPr>
      <t>2</t>
    </r>
    <r>
      <rPr>
        <sz val="9"/>
        <color rgb="FF231F20"/>
        <rFont val="Arial"/>
        <family val="2"/>
      </rPr>
      <t>e/$M)</t>
    </r>
    <r>
      <rPr>
        <vertAlign val="superscript"/>
        <sz val="9"/>
        <color rgb="FF231F20"/>
        <rFont val="Arial"/>
        <family val="2"/>
      </rPr>
      <t>15</t>
    </r>
  </si>
  <si>
    <t>1.41</t>
  </si>
  <si>
    <t>1.55</t>
  </si>
  <si>
    <r>
      <t>Scope 1 and 2 emission intensity per employee (tCO</t>
    </r>
    <r>
      <rPr>
        <vertAlign val="subscript"/>
        <sz val="9"/>
        <color rgb="FF231F20"/>
        <rFont val="Arial"/>
        <family val="2"/>
      </rPr>
      <t>2</t>
    </r>
    <r>
      <rPr>
        <sz val="9"/>
        <color rgb="FF231F20"/>
        <rFont val="Arial"/>
        <family val="2"/>
      </rPr>
      <t>e)</t>
    </r>
    <r>
      <rPr>
        <vertAlign val="superscript"/>
        <sz val="9"/>
        <color rgb="FF231F20"/>
        <rFont val="Arial"/>
        <family val="2"/>
      </rPr>
      <t>16</t>
    </r>
  </si>
  <si>
    <t>0.52</t>
  </si>
  <si>
    <t>0.50</t>
  </si>
  <si>
    <r>
      <t xml:space="preserve">1) </t>
    </r>
    <r>
      <rPr>
        <sz val="8"/>
        <rFont val="Arial"/>
        <family val="2"/>
      </rPr>
      <t xml:space="preserve">This target covers Scope 1, 2 and 3 emissions. Scope 3 emissions only include employee business travel and paper purchases as part of the supply chain. This target includes our activities in North America (excluding CWB) and our international activities (excluding those in Cambodia and Thailand). For more information, see the 2025 Sustainability Report on nbc.ca. </t>
    </r>
  </si>
  <si>
    <r>
      <t xml:space="preserve">2) </t>
    </r>
    <r>
      <rPr>
        <sz val="8"/>
        <rFont val="Arial"/>
        <family val="2"/>
      </rPr>
      <t xml:space="preserve">The emissions boundary applicable to the target covers our operations in North America (including CWB, excluding all our international activities such as Cambodia and Thailand), aligning it with our core business activities. For more information, see the 2025 Sustainability Report on nbc.ca. </t>
    </r>
  </si>
  <si>
    <t>3) In accordance with TCFD's definition of carbon-related assets.</t>
  </si>
  <si>
    <t xml:space="preserve">4) Covers the Bank's energy consumption in North America, as well as our international activities excluding Cambodia and Thailand. </t>
  </si>
  <si>
    <t xml:space="preserve">5) 2025 results include CWB, 2024 results and prior exclude CWB. </t>
  </si>
  <si>
    <t>6) Hydro, wind, solar, tidal and renewable natural gas energy.</t>
  </si>
  <si>
    <t>7) Natural gas, steam and heating oil.</t>
  </si>
  <si>
    <t>8) The Bank disposed of one of its LEED certified building during the 2024 fiscal year.</t>
  </si>
  <si>
    <r>
      <t>9) In Canad</t>
    </r>
    <r>
      <rPr>
        <sz val="8"/>
        <rFont val="Arial"/>
        <family val="2"/>
      </rPr>
      <t>a.</t>
    </r>
  </si>
  <si>
    <r>
      <t>10) The total volume of water used each year in all National Bank facilities was estimated by multiplying the surface area of these facilities by the average intensity of water use in our offices in Canada (REALPAC, 2012). For this calculation, each facility was first classified by surface area (e.g., under 100,000 ft</t>
    </r>
    <r>
      <rPr>
        <vertAlign val="superscript"/>
        <sz val="8"/>
        <rFont val="Arial"/>
        <family val="2"/>
      </rPr>
      <t>2</t>
    </r>
    <r>
      <rPr>
        <sz val="8"/>
        <rFont val="Arial"/>
        <family val="2"/>
      </rPr>
      <t>, between 100,000 and 249,999 ft</t>
    </r>
    <r>
      <rPr>
        <vertAlign val="superscript"/>
        <sz val="8"/>
        <rFont val="Arial"/>
        <family val="2"/>
      </rPr>
      <t>2</t>
    </r>
    <r>
      <rPr>
        <sz val="8"/>
        <rFont val="Arial"/>
        <family val="2"/>
      </rPr>
      <t>, etc.). Next, we assigned an average intensity of water use to each facility according to the building’s surface area as presented by REALPAC (2012). This represented around 741,773 m</t>
    </r>
    <r>
      <rPr>
        <vertAlign val="superscript"/>
        <sz val="8"/>
        <rFont val="Arial"/>
        <family val="2"/>
      </rPr>
      <t>3</t>
    </r>
    <r>
      <rPr>
        <sz val="8"/>
        <rFont val="Arial"/>
        <family val="2"/>
      </rPr>
      <t xml:space="preserve"> of water used in 2025 across the Bank, including branches, subsidiaries and offices abroad (765,036 m</t>
    </r>
    <r>
      <rPr>
        <vertAlign val="superscript"/>
        <sz val="8"/>
        <rFont val="Arial"/>
        <family val="2"/>
      </rPr>
      <t>2</t>
    </r>
    <r>
      <rPr>
        <sz val="8"/>
        <rFont val="Arial"/>
        <family val="2"/>
      </rPr>
      <t>, excluding ABMs).</t>
    </r>
  </si>
  <si>
    <t>11) The Bank only reports metric tonnes of waste paper produced and recovered for recycling (via a secure destruction service). Greenhouse gas (GHG) emissions resulting from transporting waste paper to recycling facilities are accounted for in our GHG inventory.</t>
  </si>
  <si>
    <t xml:space="preserve">12) The Bank discloses an expanded emissions picture of its operational activities informed by the GHG Protocol methodology and covers absolute scopes 1, 2 and 3 emissions (some scope 3 categories of the GHG protocol are not covered because they are not applicable or material, or the associated data are of insufficient quality or too difficult for the Bank to collect). This calculation covers all of the Bank's activities in North America (including CWB in 2025 only) and internationally. For more information, see the 2025 Sustainability Report on nbc.ca. </t>
  </si>
  <si>
    <r>
      <t>13)  2024 results and prior exclude CWB. Emissions reported under Scope 3, Category 1 (Production of purchased goods and services) included computer equipment, furniture, external administrative services, telecommunications services in Canada, and paper in the supply chain</t>
    </r>
    <r>
      <rPr>
        <sz val="8"/>
        <color rgb="FFFF0000"/>
        <rFont val="Arial"/>
        <family val="2"/>
      </rPr>
      <t xml:space="preserve"> </t>
    </r>
    <r>
      <rPr>
        <sz val="8"/>
        <rFont val="Arial"/>
        <family val="2"/>
      </rPr>
      <t>in 2023 and 2024. 2025 results only includes paper in the supply chain.</t>
    </r>
  </si>
  <si>
    <r>
      <t>14)  Scope 1 and 2 emission intensity per floor area : Total Scope 1 and 2 emissions (location-based) disclosed as part of our global footprint divided by the total associated floor area (including CWB in 2025 only).</t>
    </r>
    <r>
      <rPr>
        <sz val="8"/>
        <color rgb="FFFF0000"/>
        <rFont val="Arial"/>
        <family val="2"/>
      </rPr>
      <t xml:space="preserve"> </t>
    </r>
  </si>
  <si>
    <r>
      <t>15)  Scope 1 and 2 emission intensity per revenue :Total Scope 1 and 2 emissions (location-based) disclosed as part of our global footprint divided by the Bank's total revenue disclosed in the 2025 Annual Report (including CWB in 2025 only).</t>
    </r>
    <r>
      <rPr>
        <sz val="8"/>
        <color rgb="FFFF0000"/>
        <rFont val="Arial"/>
        <family val="2"/>
      </rPr>
      <t xml:space="preserve"> </t>
    </r>
  </si>
  <si>
    <t>16) Scope 1 and 2 emission intensity per employee : Total Scope 1 and 2  emissions (location-based) disclosed as part of global footprint divided by the number of Bank employees worldwide disclosed in the 2025 Annual Report (including CWB in 2025 only).</t>
  </si>
  <si>
    <t>Table 2 - Clients data</t>
  </si>
  <si>
    <t>Responsible investment</t>
  </si>
  <si>
    <t xml:space="preserve">Assets under management managed by United Nations Principles for Responsible Investment (PRI) signatories </t>
  </si>
  <si>
    <t>Value of assets under management managed by PRI signatories (in billions $)</t>
  </si>
  <si>
    <t>92.3</t>
  </si>
  <si>
    <t>86.5</t>
  </si>
  <si>
    <t xml:space="preserve">74.8 </t>
  </si>
  <si>
    <t>Bonds</t>
  </si>
  <si>
    <t>Value of sustainable bonds in circulation issued by the Bank (in billions $)</t>
  </si>
  <si>
    <t>3.2</t>
  </si>
  <si>
    <t>3.0</t>
  </si>
  <si>
    <t xml:space="preserve">3.3 </t>
  </si>
  <si>
    <t>Digital clients</t>
  </si>
  <si>
    <r>
      <t>Growth of clients active on digital channels</t>
    </r>
    <r>
      <rPr>
        <vertAlign val="superscript"/>
        <sz val="9"/>
        <color rgb="FF231F20"/>
        <rFont val="Arial"/>
        <family val="2"/>
      </rPr>
      <t>1</t>
    </r>
    <r>
      <rPr>
        <sz val="9"/>
        <color rgb="FF231F20"/>
        <rFont val="Arial"/>
        <family val="2"/>
      </rPr>
      <t xml:space="preserve"> in the Personal Banking sector </t>
    </r>
  </si>
  <si>
    <t>6.7%</t>
  </si>
  <si>
    <t>6.4%</t>
  </si>
  <si>
    <t>7.8%</t>
  </si>
  <si>
    <t xml:space="preserve">Part of Personal Banking accounts with electronic statements </t>
  </si>
  <si>
    <t>89.4%</t>
  </si>
  <si>
    <t>87.5%</t>
  </si>
  <si>
    <t>76.1%</t>
  </si>
  <si>
    <t>Underbanked, unbanked and underserved clients</t>
  </si>
  <si>
    <r>
      <t>Number of chequing accounts with no fixed fees</t>
    </r>
    <r>
      <rPr>
        <vertAlign val="superscript"/>
        <sz val="9"/>
        <color rgb="FF231F20"/>
        <rFont val="Arial"/>
        <family val="2"/>
      </rPr>
      <t>2</t>
    </r>
    <r>
      <rPr>
        <sz val="9"/>
        <color rgb="FF231F20"/>
        <rFont val="Arial"/>
        <family val="2"/>
      </rPr>
      <t xml:space="preserve"> in Canada (no minimum balance)</t>
    </r>
  </si>
  <si>
    <r>
      <t xml:space="preserve">Number of bank accounts offered with no fixed monthly fees for the persons aged 65 years or older, eligible for the </t>
    </r>
    <r>
      <rPr>
        <sz val="9"/>
        <rFont val="Arial"/>
        <family val="2"/>
      </rPr>
      <t>Guaranteed Income Supplement</t>
    </r>
  </si>
  <si>
    <t>s.o.</t>
  </si>
  <si>
    <t>Increase in the number of newcomers to Canada with long-term investments compared to 2023</t>
  </si>
  <si>
    <t>49.3%</t>
  </si>
  <si>
    <t>1) Active digital clients: total number of clients who have connected at least once to a digital transactional platform (Internet or mobile application) in the 90 days preceding October 31.</t>
  </si>
  <si>
    <t>2) No-fee chequing accounts are defined as bank accounts that provide basic services with no additional fees, no monthly or annual maintenance fees and no minimum balance requirements.</t>
  </si>
  <si>
    <r>
      <t>Table 3 - Employees data</t>
    </r>
    <r>
      <rPr>
        <b/>
        <vertAlign val="superscript"/>
        <sz val="18"/>
        <color theme="1"/>
        <rFont val="Arial"/>
        <family val="2"/>
      </rPr>
      <t>1</t>
    </r>
  </si>
  <si>
    <r>
      <t>Women</t>
    </r>
    <r>
      <rPr>
        <b/>
        <vertAlign val="superscript"/>
        <sz val="9"/>
        <color rgb="FFFF0000"/>
        <rFont val="Arial"/>
        <family val="2"/>
      </rPr>
      <t>2,3</t>
    </r>
  </si>
  <si>
    <t>At the Bank</t>
  </si>
  <si>
    <r>
      <t>In management roles</t>
    </r>
    <r>
      <rPr>
        <vertAlign val="superscript"/>
        <sz val="9"/>
        <color rgb="FF231F20"/>
        <rFont val="Arial"/>
        <family val="2"/>
      </rPr>
      <t>4</t>
    </r>
  </si>
  <si>
    <r>
      <t>In intermediate management roles</t>
    </r>
    <r>
      <rPr>
        <vertAlign val="superscript"/>
        <sz val="9"/>
        <rFont val="Arial"/>
        <family val="2"/>
      </rPr>
      <t>5</t>
    </r>
  </si>
  <si>
    <r>
      <t>In senior management roles</t>
    </r>
    <r>
      <rPr>
        <vertAlign val="superscript"/>
        <sz val="9"/>
        <rFont val="Arial"/>
        <family val="2"/>
      </rPr>
      <t>6</t>
    </r>
  </si>
  <si>
    <r>
      <t>In officer roles and member of the Senior Leadership Team</t>
    </r>
    <r>
      <rPr>
        <vertAlign val="superscript"/>
        <sz val="9"/>
        <color rgb="FF231F20"/>
        <rFont val="Arial"/>
        <family val="2"/>
      </rPr>
      <t>7</t>
    </r>
  </si>
  <si>
    <t>Member of the Senior Leadership Team</t>
  </si>
  <si>
    <r>
      <t>In STEM roles</t>
    </r>
    <r>
      <rPr>
        <vertAlign val="superscript"/>
        <sz val="9"/>
        <rFont val="Arial"/>
        <family val="2"/>
      </rPr>
      <t>8</t>
    </r>
  </si>
  <si>
    <t>Across the sales force</t>
  </si>
  <si>
    <t>In management roles in the sales force</t>
  </si>
  <si>
    <r>
      <t>In professional roles</t>
    </r>
    <r>
      <rPr>
        <vertAlign val="superscript"/>
        <sz val="9"/>
        <color rgb="FF231F20"/>
        <rFont val="Arial"/>
        <family val="2"/>
      </rPr>
      <t>9</t>
    </r>
  </si>
  <si>
    <r>
      <t xml:space="preserve"> Visible minorities</t>
    </r>
    <r>
      <rPr>
        <b/>
        <vertAlign val="superscript"/>
        <sz val="9"/>
        <color rgb="FFFF0000"/>
        <rFont val="Arial"/>
        <family val="2"/>
      </rPr>
      <t>2,3,10</t>
    </r>
  </si>
  <si>
    <t>In management roles</t>
  </si>
  <si>
    <t>In intermediate management roles</t>
  </si>
  <si>
    <t>In senior management roles</t>
  </si>
  <si>
    <r>
      <t>In officer roles and member of the Senior Leadership Team</t>
    </r>
    <r>
      <rPr>
        <vertAlign val="superscript"/>
        <sz val="9"/>
        <rFont val="Arial"/>
        <family val="2"/>
      </rPr>
      <t>7</t>
    </r>
  </si>
  <si>
    <t xml:space="preserve">In professional roles </t>
  </si>
  <si>
    <t>Asian employees at the Bank</t>
  </si>
  <si>
    <t>Asian employees in management roles</t>
  </si>
  <si>
    <t>Black employees at the Bank</t>
  </si>
  <si>
    <t>Black employees in management roles</t>
  </si>
  <si>
    <t>Black employees in student or intern roles</t>
  </si>
  <si>
    <t>Hispanic or Latino employees at the Bank</t>
  </si>
  <si>
    <t>Hispanic or Latino employees in management roles</t>
  </si>
  <si>
    <t>Other race/ethnicity and nationality employees at the Bank</t>
  </si>
  <si>
    <t>Other race/ethnicity and nationality employees in management rolesn</t>
  </si>
  <si>
    <t>White employees at the Bank</t>
  </si>
  <si>
    <t>White employees in management roles</t>
  </si>
  <si>
    <r>
      <t>Indigenous Peoples</t>
    </r>
    <r>
      <rPr>
        <b/>
        <vertAlign val="superscript"/>
        <sz val="9"/>
        <color rgb="FFFF0000"/>
        <rFont val="Arial"/>
        <family val="2"/>
      </rPr>
      <t>2,3,10</t>
    </r>
  </si>
  <si>
    <t>0.7%</t>
  </si>
  <si>
    <t>1.3%</t>
  </si>
  <si>
    <t>0.9%</t>
  </si>
  <si>
    <t>1.1%</t>
  </si>
  <si>
    <t>1.0%</t>
  </si>
  <si>
    <t>0.8%</t>
  </si>
  <si>
    <t>In management roles or professional roles</t>
  </si>
  <si>
    <r>
      <t>Persons with disabilities</t>
    </r>
    <r>
      <rPr>
        <b/>
        <vertAlign val="superscript"/>
        <sz val="9"/>
        <color rgb="FFFF0000"/>
        <rFont val="Arial"/>
        <family val="2"/>
      </rPr>
      <t>2,3,10</t>
    </r>
  </si>
  <si>
    <r>
      <t>LGBTQ2+ community</t>
    </r>
    <r>
      <rPr>
        <b/>
        <vertAlign val="superscript"/>
        <sz val="9"/>
        <color rgb="FFFF0000"/>
        <rFont val="Arial"/>
        <family val="2"/>
      </rPr>
      <t>2,3</t>
    </r>
  </si>
  <si>
    <t>Engagement</t>
  </si>
  <si>
    <r>
      <t>Employees engagement index</t>
    </r>
    <r>
      <rPr>
        <vertAlign val="superscript"/>
        <sz val="9"/>
        <color rgb="FF231F20"/>
        <rFont val="Arial"/>
        <family val="2"/>
      </rPr>
      <t>11</t>
    </r>
  </si>
  <si>
    <t>Women</t>
  </si>
  <si>
    <t>Visible minorities</t>
  </si>
  <si>
    <t>Persons with disabilities</t>
  </si>
  <si>
    <t>Indigenous Peoples</t>
  </si>
  <si>
    <t>LGBTQ2+</t>
  </si>
  <si>
    <r>
      <t>Inclusion index</t>
    </r>
    <r>
      <rPr>
        <vertAlign val="superscript"/>
        <sz val="9"/>
        <color theme="1"/>
        <rFont val="Arial"/>
        <family val="2"/>
      </rPr>
      <t>12</t>
    </r>
  </si>
  <si>
    <r>
      <t>Hiring and Turnover</t>
    </r>
    <r>
      <rPr>
        <b/>
        <vertAlign val="superscript"/>
        <sz val="9"/>
        <color rgb="FFFF0000"/>
        <rFont val="Arial"/>
        <family val="2"/>
      </rPr>
      <t>13</t>
    </r>
  </si>
  <si>
    <r>
      <t>Full-time workers</t>
    </r>
    <r>
      <rPr>
        <vertAlign val="superscript"/>
        <sz val="9"/>
        <rFont val="Arial"/>
        <family val="2"/>
      </rPr>
      <t xml:space="preserve">14 </t>
    </r>
    <r>
      <rPr>
        <sz val="9"/>
        <rFont val="Arial"/>
        <family val="2"/>
      </rPr>
      <t>(%)</t>
    </r>
  </si>
  <si>
    <t>Average years of service of employees</t>
  </si>
  <si>
    <t>9.6</t>
  </si>
  <si>
    <t>9.5</t>
  </si>
  <si>
    <t>9.4</t>
  </si>
  <si>
    <t>Number of new hires</t>
  </si>
  <si>
    <t>Men</t>
  </si>
  <si>
    <t>Under 20 years old</t>
  </si>
  <si>
    <t>20-29 years old</t>
  </si>
  <si>
    <t>30-39 years old</t>
  </si>
  <si>
    <t>40-49 years old</t>
  </si>
  <si>
    <t>50-59 years old</t>
  </si>
  <si>
    <t>60 years old and over</t>
  </si>
  <si>
    <t>External turnover rate</t>
  </si>
  <si>
    <t>External turnover rate - Women</t>
  </si>
  <si>
    <t>External turnover rate - Men</t>
  </si>
  <si>
    <t>Voluntary turnover rate</t>
  </si>
  <si>
    <t>Voluntary turnover rate - Women</t>
  </si>
  <si>
    <t>Voluntary turnover rate - Men</t>
  </si>
  <si>
    <t xml:space="preserve">Less than 12 months of seniority turnover rate </t>
  </si>
  <si>
    <t>Less than 12 months of seniority turnover rate - Women</t>
  </si>
  <si>
    <t>Less than 12 months of seniority turnover rate - Men</t>
  </si>
  <si>
    <t>Less than 24 months of seniority turnover rate</t>
  </si>
  <si>
    <t>Less than 24 months of seniority turnover rate - Women</t>
  </si>
  <si>
    <t>Less than 24 months of seniority turnover rate - Men</t>
  </si>
  <si>
    <t>Internal mobility rate</t>
  </si>
  <si>
    <t>Internal mobility rate - Women</t>
  </si>
  <si>
    <t>Internal mobility rate - Men</t>
  </si>
  <si>
    <t>Promotion rate</t>
  </si>
  <si>
    <t>Women attrition rate</t>
  </si>
  <si>
    <t>Women total promotional rate</t>
  </si>
  <si>
    <r>
      <t>Internal recruitment rate</t>
    </r>
    <r>
      <rPr>
        <vertAlign val="superscript"/>
        <sz val="9"/>
        <color rgb="FF231F20"/>
        <rFont val="Arial"/>
        <family val="2"/>
      </rPr>
      <t>16</t>
    </r>
  </si>
  <si>
    <t>Employees seniority</t>
  </si>
  <si>
    <t>5 years and over</t>
  </si>
  <si>
    <t>20 years and over</t>
  </si>
  <si>
    <r>
      <t>Employees who remained employed by the Bank 12 months after their return from parental leave out of all the employees who benefited from a parental leave during the previous financial year</t>
    </r>
    <r>
      <rPr>
        <vertAlign val="superscript"/>
        <sz val="9"/>
        <color rgb="FF231F20"/>
        <rFont val="Arial"/>
        <family val="2"/>
      </rPr>
      <t>2</t>
    </r>
    <r>
      <rPr>
        <sz val="9"/>
        <color rgb="FF231F20"/>
        <rFont val="Arial"/>
        <family val="2"/>
      </rPr>
      <t xml:space="preserve"> (%)</t>
    </r>
  </si>
  <si>
    <t>Health and well-being</t>
  </si>
  <si>
    <r>
      <t>Number of minor injuries</t>
    </r>
    <r>
      <rPr>
        <vertAlign val="superscript"/>
        <sz val="9"/>
        <rFont val="Arial"/>
        <family val="2"/>
      </rPr>
      <t>17</t>
    </r>
  </si>
  <si>
    <r>
      <t>Number of disabling injuries</t>
    </r>
    <r>
      <rPr>
        <vertAlign val="superscript"/>
        <sz val="9"/>
        <rFont val="Arial"/>
        <family val="2"/>
      </rPr>
      <t>18</t>
    </r>
  </si>
  <si>
    <t>Number of fatal workplace accidents</t>
  </si>
  <si>
    <r>
      <t>Absenteeism rate</t>
    </r>
    <r>
      <rPr>
        <vertAlign val="superscript"/>
        <sz val="9"/>
        <color rgb="FF231F20"/>
        <rFont val="Arial"/>
        <family val="2"/>
      </rPr>
      <t>13, 19</t>
    </r>
  </si>
  <si>
    <r>
      <t>Investment and 
development</t>
    </r>
    <r>
      <rPr>
        <b/>
        <vertAlign val="superscript"/>
        <sz val="9"/>
        <color rgb="FFFF0000"/>
        <rFont val="Arial"/>
        <family val="2"/>
      </rPr>
      <t>13</t>
    </r>
  </si>
  <si>
    <t>Amount invested in developing employees' skills</t>
  </si>
  <si>
    <t>$74M</t>
  </si>
  <si>
    <t>$57.5M</t>
  </si>
  <si>
    <r>
      <t>$56M</t>
    </r>
    <r>
      <rPr>
        <vertAlign val="superscript"/>
        <sz val="9"/>
        <color rgb="FF231F20"/>
        <rFont val="Arial"/>
        <family val="2"/>
      </rPr>
      <t>20</t>
    </r>
  </si>
  <si>
    <t>Average investment per employee</t>
  </si>
  <si>
    <t>Average number of hours of formal training per employee (h)</t>
  </si>
  <si>
    <t>33.5</t>
  </si>
  <si>
    <t>28.2</t>
  </si>
  <si>
    <t>32.0</t>
  </si>
  <si>
    <t xml:space="preserve">Hommes </t>
  </si>
  <si>
    <t>32.1</t>
  </si>
  <si>
    <t>25.4</t>
  </si>
  <si>
    <t>26.2</t>
  </si>
  <si>
    <t>Managers</t>
  </si>
  <si>
    <t>17.6</t>
  </si>
  <si>
    <t>17.7</t>
  </si>
  <si>
    <t>Non-managers</t>
  </si>
  <si>
    <t>34.2</t>
  </si>
  <si>
    <t>28.3</t>
  </si>
  <si>
    <t>31.0</t>
  </si>
  <si>
    <t>Compensation and benefits</t>
  </si>
  <si>
    <r>
      <t>Compensation and employee benefits</t>
    </r>
    <r>
      <rPr>
        <vertAlign val="superscript"/>
        <sz val="9"/>
        <rFont val="Arial"/>
        <family val="2"/>
      </rPr>
      <t>21</t>
    </r>
  </si>
  <si>
    <t>$4.5G</t>
  </si>
  <si>
    <t>$3.7B</t>
  </si>
  <si>
    <t>$3.5B</t>
  </si>
  <si>
    <r>
      <t>Bank's contribution to the Employee Share Ownership Plan</t>
    </r>
    <r>
      <rPr>
        <vertAlign val="superscript"/>
        <sz val="9"/>
        <rFont val="Arial"/>
        <family val="2"/>
      </rPr>
      <t>21</t>
    </r>
  </si>
  <si>
    <t>$24M</t>
  </si>
  <si>
    <t>$17M</t>
  </si>
  <si>
    <t>$16M</t>
  </si>
  <si>
    <t>Employees covered by collective agreements</t>
  </si>
  <si>
    <r>
      <t>Complementary data</t>
    </r>
    <r>
      <rPr>
        <b/>
        <vertAlign val="superscript"/>
        <sz val="9"/>
        <color rgb="FFFF0000"/>
        <rFont val="Arial"/>
        <family val="2"/>
      </rPr>
      <t>2,3</t>
    </r>
  </si>
  <si>
    <t>Number of employees</t>
  </si>
  <si>
    <t>Employees with more than one year of service who have completed the self-identification questionnaire</t>
  </si>
  <si>
    <t>Number of countries of origin represented at the Bank</t>
  </si>
  <si>
    <t>Number of employees who identify with a cultural community with origin other than Canada</t>
  </si>
  <si>
    <t>Over 7,100</t>
  </si>
  <si>
    <t>Over 6,000</t>
  </si>
  <si>
    <t>Over 5,600</t>
  </si>
  <si>
    <t>Employees who identify with a cultural community with origins other than Canada</t>
  </si>
  <si>
    <t>Number of different languages ​​spoken</t>
  </si>
  <si>
    <t>Over 70</t>
  </si>
  <si>
    <t>Over 65</t>
  </si>
  <si>
    <t>Employees who have completed our inclusion and diversity training</t>
  </si>
  <si>
    <t>Employees who have completed our unconscious bias training</t>
  </si>
  <si>
    <t>1) Employee data are calculated based on number of employees, not number of full-time equivalents.</t>
  </si>
  <si>
    <t>2) Employee with a regular and active status, working in Canada.</t>
  </si>
  <si>
    <t>3) 2023 and 2024 results are as at December 31.</t>
  </si>
  <si>
    <t>4) Employees in a Level 1 to 9 management function.</t>
  </si>
  <si>
    <t>5) Employees in a Level 1 to 4 management function.</t>
  </si>
  <si>
    <t>6) Employees in a Level 5 to 9 management function.</t>
  </si>
  <si>
    <t>7)  Management includes members of the senior leadership team and members of management.</t>
  </si>
  <si>
    <t>8) STEM: positions in the following domains, but are not limited to, computer programmers, web developers, statisticians, software developers, engineers, physicists, scientists.</t>
  </si>
  <si>
    <t>10) Employees with regular and active status, in a Level 1 to 9 professional position without management funtions.</t>
  </si>
  <si>
    <r>
      <t xml:space="preserve">9) As defined under the </t>
    </r>
    <r>
      <rPr>
        <i/>
        <sz val="8"/>
        <rFont val="Arial"/>
        <family val="2"/>
      </rPr>
      <t>Employment Equity Act</t>
    </r>
    <r>
      <rPr>
        <sz val="8"/>
        <rFont val="Arial"/>
        <family val="2"/>
      </rPr>
      <t xml:space="preserve">. </t>
    </r>
  </si>
  <si>
    <t>11) The engagement index was established on the basis of the My Voice, Our Experience internal survey, which was completed by 16,245 employees in fall 2025. The index measures how motivated a team is to contribute to the success of the organization and to go above and beyond to achieve business objectives. We measure engagement using five statements.</t>
  </si>
  <si>
    <t>12) The inclusion index is an index of perception established based on the My Voice, Our Experience internal survey, which was completed by 16,245 employees in fall 2025. The index is made up of six statements.</t>
  </si>
  <si>
    <t xml:space="preserve">13) Unless otherwise indicated, applies to employees included in our human resources management tool, which covers nearly 70% of Bank employees. </t>
  </si>
  <si>
    <t>14) Represents Bank employees in Canada and abroad.</t>
  </si>
  <si>
    <t>15) Excluding entry-level positions in the branch network and call centres.</t>
  </si>
  <si>
    <t xml:space="preserve">16) Excludes CWB. </t>
  </si>
  <si>
    <t>17) Workplace injuries that do not involve taking leave after the day of the accident.</t>
  </si>
  <si>
    <t>18) Workplace injuries that involve taking leave in the days following the accident.</t>
  </si>
  <si>
    <t>19) Percentage of work days lost due to occasional absences, family obligations and short-term sick leave under 26 weeks.</t>
  </si>
  <si>
    <t>20) In 2023, the increase in training investment results from the addition of on-the-job learning hours to the training hours already counted for independent study courses and virtual classes in the training plans for employees in new positions.</t>
  </si>
  <si>
    <r>
      <t>21) Indicators from the Bank's Annual Report for the fiscal year ended October 31</t>
    </r>
    <r>
      <rPr>
        <vertAlign val="superscript"/>
        <sz val="8"/>
        <rFont val="Arial"/>
        <family val="2"/>
      </rPr>
      <t>st</t>
    </r>
    <r>
      <rPr>
        <sz val="8"/>
        <rFont val="Arial"/>
        <family val="2"/>
      </rPr>
      <t>.</t>
    </r>
  </si>
  <si>
    <t>Table 4  - Community data</t>
  </si>
  <si>
    <t>Investing in the community</t>
  </si>
  <si>
    <r>
      <t xml:space="preserve">Number of hours of volunteer work done by employees </t>
    </r>
    <r>
      <rPr>
        <vertAlign val="superscript"/>
        <sz val="9"/>
        <color rgb="FF231F20"/>
        <rFont val="Arial"/>
        <family val="2"/>
      </rPr>
      <t>1</t>
    </r>
  </si>
  <si>
    <r>
      <t xml:space="preserve">Value of employee volunteer hours </t>
    </r>
    <r>
      <rPr>
        <vertAlign val="superscript"/>
        <sz val="9"/>
        <color rgb="FF231F20"/>
        <rFont val="Arial"/>
        <family val="2"/>
      </rPr>
      <t>2</t>
    </r>
  </si>
  <si>
    <t>Donations of cash in the community (in millions $)</t>
  </si>
  <si>
    <t>15.5</t>
  </si>
  <si>
    <r>
      <t>14.1</t>
    </r>
    <r>
      <rPr>
        <vertAlign val="superscript"/>
        <sz val="9"/>
        <color rgb="FF231F20"/>
        <rFont val="Arial"/>
        <family val="2"/>
      </rPr>
      <t>3</t>
    </r>
  </si>
  <si>
    <t>14.8</t>
  </si>
  <si>
    <t>Supply</t>
  </si>
  <si>
    <t>Number of goods and services suppliers with a contract</t>
  </si>
  <si>
    <r>
      <t>Spending on goods and services in Canada</t>
    </r>
    <r>
      <rPr>
        <vertAlign val="superscript"/>
        <sz val="9"/>
        <color rgb="FF231F20"/>
        <rFont val="Arial"/>
        <family val="2"/>
      </rPr>
      <t>4</t>
    </r>
    <r>
      <rPr>
        <sz val="9"/>
        <color rgb="FF231F20"/>
        <rFont val="Arial"/>
        <family val="2"/>
      </rPr>
      <t xml:space="preserve"> (in billions $)</t>
    </r>
  </si>
  <si>
    <t>1.9</t>
  </si>
  <si>
    <t>1.7</t>
  </si>
  <si>
    <t>1.6</t>
  </si>
  <si>
    <t>1) Estimate based on the number of employees who participated in volunteer work and events for an organization while receiving compensation from the Bank.</t>
  </si>
  <si>
    <t>2) The calculation is based on the number of employees who participated in group volunteer activities in Canada while receiving compensation from the Bank, multiplied by the average hourly rate (as at February 1, 2025).</t>
  </si>
  <si>
    <t>3) This amount includes philanthropics sponsorships.</t>
  </si>
  <si>
    <t xml:space="preserve">4) This amount includes occupancy costs, technology (excluding depreciation), communications, professional fees, advertising and other goods and services. </t>
  </si>
  <si>
    <t>Table 5 - Governance data</t>
  </si>
  <si>
    <t>Board of Directors</t>
  </si>
  <si>
    <t>Number of members</t>
  </si>
  <si>
    <t>Number of independent directors</t>
  </si>
  <si>
    <t>Percentage of women</t>
  </si>
  <si>
    <t>Percentage of visible minority</t>
  </si>
  <si>
    <t>Number of years as a Board member</t>
  </si>
  <si>
    <t>0 - 5 years</t>
  </si>
  <si>
    <t>6 - 10 years</t>
  </si>
  <si>
    <t>11 years and over</t>
  </si>
  <si>
    <t>Proportion by age group</t>
  </si>
  <si>
    <t>44 years or younger</t>
  </si>
  <si>
    <t>45 - 55 years</t>
  </si>
  <si>
    <t>56 - 65 years</t>
  </si>
  <si>
    <t>66 years or older</t>
  </si>
  <si>
    <t>Number of training sessions for members of the Board of Directors of the Bank</t>
  </si>
  <si>
    <t>Board committees whose mandate includes ESG responsibilities</t>
  </si>
  <si>
    <t>Corporate Ethics</t>
  </si>
  <si>
    <r>
      <t>Employees who have completed the annual compliance training</t>
    </r>
    <r>
      <rPr>
        <vertAlign val="superscript"/>
        <sz val="9"/>
        <color rgb="FF231F20"/>
        <rFont val="Arial"/>
        <family val="2"/>
      </rPr>
      <t>1</t>
    </r>
  </si>
  <si>
    <t>99.1%</t>
  </si>
  <si>
    <t>99.4%</t>
  </si>
  <si>
    <t>99.3%</t>
  </si>
  <si>
    <t>Number of decisions regarding personal information involving the Bank rendered by regulatory agencies</t>
  </si>
  <si>
    <r>
      <t>1</t>
    </r>
    <r>
      <rPr>
        <vertAlign val="superscript"/>
        <sz val="9"/>
        <color rgb="FF231F20"/>
        <rFont val="Arial"/>
        <family val="2"/>
      </rPr>
      <t xml:space="preserve"> 2</t>
    </r>
  </si>
  <si>
    <r>
      <t>Income taxes and other taxes paid in Canada</t>
    </r>
    <r>
      <rPr>
        <vertAlign val="superscript"/>
        <sz val="9"/>
        <color rgb="FF231F20"/>
        <rFont val="Arial"/>
        <family val="2"/>
      </rPr>
      <t>3</t>
    </r>
  </si>
  <si>
    <t>$1.75B</t>
  </si>
  <si>
    <t>$1.18B</t>
  </si>
  <si>
    <t xml:space="preserve">$1.09B </t>
  </si>
  <si>
    <t>Income tax paid outside of Canada</t>
  </si>
  <si>
    <t>$0.41B</t>
  </si>
  <si>
    <t>$0.31B</t>
  </si>
  <si>
    <t xml:space="preserve">$0.28B </t>
  </si>
  <si>
    <r>
      <t>Total effective tax rate</t>
    </r>
    <r>
      <rPr>
        <vertAlign val="superscript"/>
        <sz val="9"/>
        <color rgb="FF231F20"/>
        <rFont val="Arial"/>
        <family val="2"/>
      </rPr>
      <t>4</t>
    </r>
  </si>
  <si>
    <t>38.8%</t>
  </si>
  <si>
    <t>31.8%</t>
  </si>
  <si>
    <t>30.2%</t>
  </si>
  <si>
    <t>Political contribution</t>
  </si>
  <si>
    <t xml:space="preserve">1) Training includes modules on fighting money laundering and terrorist financing, anti-corruption and international sanctions. </t>
  </si>
  <si>
    <t>2) The Commission d’accès à l’information du Québec ruled in favour of the Bank in a case reviewing a request for access to personal information, thereby confirming that the Bank had acted in compliance with applicable laws. For more information, please see page 17 of the 2025 NBC Privacy Booklet.</t>
  </si>
  <si>
    <t>3) Includes income taxes, capital taxes and other taxes. For more information, see page 14 of the 2025 Corporate Social Responsibility Statement.</t>
  </si>
  <si>
    <r>
      <t>4) Percentage is equal to total taxes paid divided by pre-tax income. The statutory tax rate was 27.8% in 2025</t>
    </r>
    <r>
      <rPr>
        <sz val="8"/>
        <color rgb="FFFF0000"/>
        <rFont val="Arial"/>
        <family val="2"/>
      </rPr>
      <t xml:space="preserve"> </t>
    </r>
    <r>
      <rPr>
        <sz val="8"/>
        <color theme="1"/>
        <rFont val="Arial"/>
        <family val="2"/>
      </rPr>
      <t>(for more information on income taxes, see</t>
    </r>
    <r>
      <rPr>
        <sz val="8"/>
        <rFont val="Arial"/>
        <family val="2"/>
      </rPr>
      <t xml:space="preserve"> Note 24 in the 2025 Annual Report</t>
    </r>
    <r>
      <rPr>
        <sz val="8"/>
        <color theme="1"/>
        <rFont val="Arial"/>
        <family val="2"/>
      </rPr>
      <t>).</t>
    </r>
  </si>
  <si>
    <t>Formations faite aux contracteurs/fournisseurs sur le code de déontologie</t>
  </si>
  <si>
    <t>Nombre de bris au code de conduite et faire un breakdown par thème (confidentialité, corruption, discrimination)</t>
  </si>
  <si>
    <t>Ratio CEO-to-Employee</t>
  </si>
  <si>
    <t>Rémunération médiane des femmes par rapport à celle des hommes</t>
  </si>
  <si>
    <t>faire l'anayse par niveau hiérarchique</t>
  </si>
  <si>
    <t>Revenus/profits/taxes par juridiction où nous opérons</t>
  </si>
  <si>
    <t>Nombre d'incidents TI (pas besoin d'être public)</t>
  </si>
  <si>
    <t>Impact financier causé par les incidents TI (pas besoin d'être public)</t>
  </si>
  <si>
    <t>Nombre total de bris de sécurité ou d'incident cybersécurité (pas besoin d'être public)</t>
  </si>
  <si>
    <t>Nombre total de data breaches (pas besoin d'être public)</t>
  </si>
  <si>
    <t>Nombre total de clients et employés affectés par un bris de données (pas besoin d'être public)</t>
  </si>
  <si>
    <t>Montant total payé en amendes ou pénalités en lien avec des bris de données ou des incidents de cybersécurité (pas besoin d'être public)</t>
  </si>
  <si>
    <t>Nombre de plaintes reçues et retenues en lien avec des bris de données personnelles</t>
  </si>
  <si>
    <t>Nombre de plaintes d'organismes réglementaires en lien avec des bris de données personnelles</t>
  </si>
  <si>
    <t>Pourcentage d'employés qui ont complété la formation ESG</t>
  </si>
  <si>
    <t xml:space="preserve">Table 6 - SASB </t>
  </si>
  <si>
    <t>SASB Standard</t>
  </si>
  <si>
    <t>Metric</t>
  </si>
  <si>
    <t>2025 Disclosure</t>
  </si>
  <si>
    <r>
      <t xml:space="preserve"> </t>
    </r>
    <r>
      <rPr>
        <b/>
        <sz val="9"/>
        <rFont val="Arial"/>
        <family val="2"/>
      </rPr>
      <t>Financial sector – Commercial Banking</t>
    </r>
  </si>
  <si>
    <t xml:space="preserve">CB-230a.1 </t>
  </si>
  <si>
    <t xml:space="preserve">1) Number of data breaches, 2) percentage involving personally identifiable information (PII), 3) number of account holders affected </t>
  </si>
  <si>
    <t xml:space="preserve">The Bank does not disclose this information. 
Please refer to the Privacy Booklet in the Codes and commitments section at nbc.ca. 
Please refer to the Top and Emerging Risks section on page 77 of the 2025 Annual Report. </t>
  </si>
  <si>
    <t xml:space="preserve">CB-230a.2 </t>
  </si>
  <si>
    <t xml:space="preserve">Description of approach to identifying and addressing data security risks </t>
  </si>
  <si>
    <t xml:space="preserve">Please refer to the Information Security section on page 89 of the 2025 Sustainability Report and the Top and Emerging Risks section on page 77 of the 2025 Annual Report. </t>
  </si>
  <si>
    <t xml:space="preserve">CB-240a.1 </t>
  </si>
  <si>
    <t xml:space="preserve">1) Number and 2) amount of loans outstanding qualified to programs designed to promote small business and community development </t>
  </si>
  <si>
    <t xml:space="preserve">Please refer to page 15 of the Corporate Social Responsibility Statement in the Commitments and impact section at nbc.ca. </t>
  </si>
  <si>
    <t xml:space="preserve">CB-240a.3 </t>
  </si>
  <si>
    <t xml:space="preserve">Number of no-cost retail chequing accounts provided to previously unbanked or underbanked customers </t>
  </si>
  <si>
    <t>Please refer to the Promoting financial health, inclusion and access section on page 52 of the 2025 Sustainability Report.</t>
  </si>
  <si>
    <t xml:space="preserve">CB-240a.4 </t>
  </si>
  <si>
    <t xml:space="preserve">Number of participants in financial literacy initiatives for unbanked, underbanked or underserved customers </t>
  </si>
  <si>
    <t xml:space="preserve">The Bank does not disclose this information. 
Please refer to the Promoting financial health, inclusion and access section on page 52 of the 2025 Sustainability Report. </t>
  </si>
  <si>
    <t xml:space="preserve">CB-410a.1 </t>
  </si>
  <si>
    <t xml:space="preserve">Commercial and industrial credit exposure, by industry </t>
  </si>
  <si>
    <t xml:space="preserve">The Bank discloses its exposure to credit risk by industry on page 25 of the Q4 2025 Supplementary Regulatory Capital and Pillar 3 Disclosure at nbc.ca. </t>
  </si>
  <si>
    <t xml:space="preserve">CB-410a.2 </t>
  </si>
  <si>
    <t xml:space="preserve">Description of approach to incorporation of environmental, social, and governance (ESG) factors in credit analysis </t>
  </si>
  <si>
    <t xml:space="preserve">Please refer to the Assessment of Environmental Risk section on page 92 and to the Environmental and Social Risk section on page 116 of the 2025 Annual Report.  </t>
  </si>
  <si>
    <t xml:space="preserve">CB-510a.1 </t>
  </si>
  <si>
    <t xml:space="preserve">Total amount of monetary losses as a result of legal proceedings associated with fraud, insider trading, anti-trust, anti-competitive behaviour, market manipulation, malpractice or other related financial industry laws or regulations </t>
  </si>
  <si>
    <t xml:space="preserve">The Bank does not disclose this information. 
In the normal course of business, the Bank and its subsidiaries are involved in various claims relating, among other matters, to loan portfolios, investment portfolios and supplier agreements, including court proceedings, investigations or claims of a regulatory nature, class actions or other various types of legal remedies. However, the Bank does not believe that any proceedings it is involved in could have a material negative impact on its consolidated financial position. 
Please refer to Note 26 - Guarantees, Commitments and Contingent Liabilities on page 233 of the 2025 Annual Report. </t>
  </si>
  <si>
    <t xml:space="preserve">CB-510a.2 </t>
  </si>
  <si>
    <t xml:space="preserve">Description of whistleblower policies and procedures </t>
  </si>
  <si>
    <t xml:space="preserve">Please refer to the Code of Conduct section on page 85 of the 2025 Sustainability Report. </t>
  </si>
  <si>
    <t xml:space="preserve">CB-550a.1 </t>
  </si>
  <si>
    <t xml:space="preserve">Global Systemically Important Bank (G-SIB) score, by category </t>
  </si>
  <si>
    <t xml:space="preserve">Although the Bank is a domestic systemically important bank (D-SIB), it is not a G-SIB. We therefore don’t have a G-SIB score. </t>
  </si>
  <si>
    <t xml:space="preserve">CB-550a.2 </t>
  </si>
  <si>
    <t xml:space="preserve">Description of approach to incorporation of results of mandatory and voluntary stress tests into capital adequacy planning, long-term corporate strategy and other business activities </t>
  </si>
  <si>
    <t xml:space="preserve">The crisis simulation program supports the management decision-making process by identifying potential vulnerabilities for the Bank as a whole, which are reflected in the limits established and in longer-term business planning. 
Scenarios and results are reviewed by the Board or its committees. The Bank also performs stress testing and crisis simulations in certain sectors of activity and key portfolios. 
These tests and simulations primarily cover credit, market and liquidity risk and capital. Please refer to pages 62, 73, 89, 99, 100 and 103 of the 2025 Annual Report. </t>
  </si>
  <si>
    <t xml:space="preserve">CB-000.A </t>
  </si>
  <si>
    <t xml:space="preserve">1) Number and 2) value of chequing and savings accounts by segment: a) personal and b) small business </t>
  </si>
  <si>
    <t>Please refer to page 8 of the Q4 2025 Supplementary Financial Information at nbc.ca.</t>
  </si>
  <si>
    <t xml:space="preserve">CB-000.B </t>
  </si>
  <si>
    <t xml:space="preserve">1) Number and 2) value of loans by segment: a) personal, b) small business, and c) corporate </t>
  </si>
  <si>
    <t xml:space="preserve">Please refer to page 8 of the Q4 2025 Supplementary Financial Information at nbc.ca. 
Please refer to page 15 of the Corporate Social Responsibility Statement in the Commitments and impact section at nbc.ca. </t>
  </si>
  <si>
    <t xml:space="preserve"> Financial sector – Consumer finance SASB standard </t>
  </si>
  <si>
    <t xml:space="preserve">CF-220a.2 </t>
  </si>
  <si>
    <t xml:space="preserve">Total amount of monetary losses as a result of legal proceedings associated with customer privacy </t>
  </si>
  <si>
    <t xml:space="preserve">Please refer to the answer for standard CB‑510a.1. </t>
  </si>
  <si>
    <t xml:space="preserve">CF-230a.1 </t>
  </si>
  <si>
    <t xml:space="preserve">The Bank does not disclose this information. 
Please refer to the Privacy Booklet in the Codes and commitments section at nbc.ca. 
Please refer to the Top and Emerging Risks section on page 77 of the 2025 Annual Report. </t>
  </si>
  <si>
    <t xml:space="preserve">CF-230a.3 </t>
  </si>
  <si>
    <t xml:space="preserve">Please refer to the answer for standard CB‑230a.2. </t>
  </si>
  <si>
    <t xml:space="preserve">CF-270a.2 </t>
  </si>
  <si>
    <t xml:space="preserve">Approval rate for 1) credit and 2) pre-paid products for applicants with FICO scores above and below 660 </t>
  </si>
  <si>
    <r>
      <t>The Bank does not disclose this information. 
It provides the average value, loan-to-value</t>
    </r>
    <r>
      <rPr>
        <vertAlign val="superscript"/>
        <sz val="9"/>
        <rFont val="Arial"/>
        <family val="2"/>
      </rPr>
      <t xml:space="preserve"> </t>
    </r>
    <r>
      <rPr>
        <sz val="9"/>
        <rFont val="Arial"/>
        <family val="2"/>
      </rPr>
      <t>ratio</t>
    </r>
    <r>
      <rPr>
        <vertAlign val="superscript"/>
        <sz val="9"/>
        <rFont val="Arial"/>
        <family val="2"/>
      </rPr>
      <t>1</t>
    </r>
    <r>
      <rPr>
        <sz val="9"/>
        <rFont val="Arial"/>
        <family val="2"/>
      </rPr>
      <t xml:space="preserve"> and average credit score for its portfolio of Canadian mortgage loans and home equity lines of credit on page 22 of the Q4 2025 Investor Presentation at nbc.ca. </t>
    </r>
  </si>
  <si>
    <t xml:space="preserve">CF-270a.5 </t>
  </si>
  <si>
    <t xml:space="preserve">Total amount of monetary losses as a result of legal proceedings associated with selling and servicing of products </t>
  </si>
  <si>
    <t xml:space="preserve">Financial sector – Mortgage financing </t>
  </si>
  <si>
    <t xml:space="preserve">MF-270a.3 </t>
  </si>
  <si>
    <t xml:space="preserve">Total amount of monetary losses as a result of legal proceedings associated with communications to customers or remuneration of loan originators </t>
  </si>
  <si>
    <t xml:space="preserve">MF-270b.1 </t>
  </si>
  <si>
    <t xml:space="preserve">1) Number, 2) value and 3) weighted average loan-to-value ratio of mortgages issued to a) minority and b) all borrowers, by FICO scores above and below 660 </t>
  </si>
  <si>
    <t>The Bank does not disclose this information. 
It provides the average value, loan-to-value ratio and average credit score for its portfolio of Canadian mortgage loans and home equity lines of credit on page 22 of the Q4 2025 Investor Presentation at nbc.ca. 
For more information on our portfolio of residential mortgage loans, please refer to page 25 of the Q4 2025 Supplementary Financial Information at nbc.ca. 
Moreover, additional information on the credit quality of our loan portfolio can be found in Note 8 - Loans and Allowances for Credit Losses starting on page 187 of the 2025 Annual Report.</t>
  </si>
  <si>
    <t xml:space="preserve">MF-270b.3 </t>
  </si>
  <si>
    <t xml:space="preserve">Description of policies and procedures for ensuring non-discriminatory mortgage origination </t>
  </si>
  <si>
    <t xml:space="preserve">The Bank complies with all anti-discrimination laws and regulations. In addition, the Bank’s Code of Conduct applies to everyone at the Bank (employees, directors and officers). The Code of Conduct establishes a zero-tolerance policy for any type of discrimination. </t>
  </si>
  <si>
    <t xml:space="preserve">MF-000.A </t>
  </si>
  <si>
    <t xml:space="preserve">1) Number and 2) value of mortgages originated by category: a) residential and b) commercial </t>
  </si>
  <si>
    <t xml:space="preserve">The Bank does not disclose this information. 
It discloses the value of its commercial and residential mortgages and the value of loans by category on page 35 of the Q4 2025 Investor Presentation at nbc.ca. 
For more information on our portfolio of residential mortgage loans, please refer to page 25 of the Q4 2025 Supplementary Financial Information at nbc.ca. </t>
  </si>
  <si>
    <t xml:space="preserve">MF-000.B </t>
  </si>
  <si>
    <t xml:space="preserve">1) Number and 2) value of mortgages purchased by category: a) residential and b) commercial </t>
  </si>
  <si>
    <t>The Bank does not disclose this information. 
It discloses the value of its commercial and residential mortgages and the value of loans by category on page 35 of the Q4 2025 Investor Presentation at nbc.ca. 
For more information on our portfolio of residential mortgage loans, please refer to page 25 of the Q4 2025 Supplementary Financial Information at nbc.ca.</t>
  </si>
  <si>
    <t xml:space="preserve">Financial sector – Investment banking and brokerage </t>
  </si>
  <si>
    <t xml:space="preserve">IB-330a.1 </t>
  </si>
  <si>
    <t xml:space="preserve">Percentage of gender and racial/ethnic group representation for 1) executive management, 2) non-executive management, 3) professionals, and 4) all other employees </t>
  </si>
  <si>
    <t>Please refer to the Inclusion, diversity and equity section on page 69 of the 2025 Sustainability Report.</t>
  </si>
  <si>
    <t xml:space="preserve">IB-410a.2 </t>
  </si>
  <si>
    <t xml:space="preserve">1) Number and 2) total value of investments and loans incorporating integration of ESG factors, by industry </t>
  </si>
  <si>
    <t xml:space="preserve">Please refer to the Support our Clients section on page 23 of the Sustainability Report as well as the Capital and debt section  at nbc.ca. </t>
  </si>
  <si>
    <t xml:space="preserve">IB-510a.1 </t>
  </si>
  <si>
    <t xml:space="preserve">Total amount of monetary losses as a result of legal proceedings associated with fraud, insider trading, anti-trust, anti-competitive behaviour, market manipulation, malpractice, or other related financial industry laws or regulations </t>
  </si>
  <si>
    <t xml:space="preserve">IB-510a.2 </t>
  </si>
  <si>
    <t xml:space="preserve">Please refer to the answer for standard CB‑510a.2. </t>
  </si>
  <si>
    <t xml:space="preserve">IB-510b.3 </t>
  </si>
  <si>
    <t xml:space="preserve">Total amount of monetary losses as a result of legal proceedings associated with professional integrity, including duty of care </t>
  </si>
  <si>
    <t xml:space="preserve">IB-510b.4 </t>
  </si>
  <si>
    <t xml:space="preserve">Description of approach to ensuring professional integrity, including duty of care </t>
  </si>
  <si>
    <t xml:space="preserve">Every year, all employees, directors and officers of the Bank sign the Code of Conduct, which requires them to demonstrate honesty, trust, integrity and loyalty in all of their actions. </t>
  </si>
  <si>
    <t xml:space="preserve">IB-550a.1 </t>
  </si>
  <si>
    <t xml:space="preserve">Please refer to the answer for standard CB‑550a.1. </t>
  </si>
  <si>
    <t xml:space="preserve">IB-550a.2 </t>
  </si>
  <si>
    <t xml:space="preserve">Please refer to the answer for standard CB‑550a.2. </t>
  </si>
  <si>
    <t xml:space="preserve">Financial sector – Asset management and custody activities </t>
  </si>
  <si>
    <t xml:space="preserve">AC-270a.2 </t>
  </si>
  <si>
    <t xml:space="preserve">Total amount of monetary losses as a result of legal proceedings associated with marketing and communication of financial product related information to new and returning customers </t>
  </si>
  <si>
    <t xml:space="preserve">AC-270a.3 </t>
  </si>
  <si>
    <t xml:space="preserve">Description of approach to informing customers about products and services </t>
  </si>
  <si>
    <t xml:space="preserve">Employees of the Bank are bound by the principles of the Code of Conduct including acting in the best interests of our clients found on page 10.  
Please refer to Properly inform and advise clients section on page 47 of the 2025 Sustainability Report.
The Bank also adheres to regulations that apply to all of its operations, including consumer protection regulations that require us to be transparent with our clients. The Human Resources Committee reviewed the Bank’s compensation practices in 2021 and continues to do so periodically. </t>
  </si>
  <si>
    <t xml:space="preserve">AC-330a.1 </t>
  </si>
  <si>
    <t xml:space="preserve">Please refer to the answer for standard IB‑330a.1. </t>
  </si>
  <si>
    <t xml:space="preserve">AC-410a.1 </t>
  </si>
  <si>
    <t xml:space="preserve">Amount of assets under management, by asset class, that employ 1) integration of environmental, social, and governance (ESG) issues, 2) sustainable investing, and 3) screening </t>
  </si>
  <si>
    <t xml:space="preserve">As at October 31, 2025, 98% of NBI’s assets under management were managed by signatories of the UN Principles for Responsible Investment. 
NBI assesses its external managers’ integration of ESG criteria as part of its proprietary OP4+ analysis framework. 
The amount of assets under management in sustainable investing solutions is in NBI’s Report on Responsible Investment Advances in the Responsible investment section at nbinvestments.ca. 
To learn more about NBI’s exclusions, refer to the Simplified Prospectus section at nbinvestments.ca. </t>
  </si>
  <si>
    <t xml:space="preserve">AC-410a.2 </t>
  </si>
  <si>
    <t xml:space="preserve">Description of approach to incorporation of (ESG) factors in investment and/or wealth management processes and strategies </t>
  </si>
  <si>
    <t>NBI assesses its external managers’ integration of ESG criteria as part of its proprietary OP4+ analysis framework. 
Please refer to NBI’s Responsible Investment Policy in the Responsible investment section at nbinvestments.ca. 
NBI also informs its clients about its approach to the climate transition impact by publishing details of its climate strategy annually. Please consult the 2025 NBI Climate Plan for more information.</t>
  </si>
  <si>
    <t xml:space="preserve">AC-410a.3 </t>
  </si>
  <si>
    <t xml:space="preserve">Description of proxy voting and investee engagement policies and procedures </t>
  </si>
  <si>
    <t xml:space="preserve">Please refer to the Proxy voting policies and records section at nbinvestments.ca. </t>
  </si>
  <si>
    <t xml:space="preserve">AC-510a.1 </t>
  </si>
  <si>
    <t xml:space="preserve">Total amount of monetary losses resulting from legal proceedings associated with fraud, insider trading, anti-trust, anti-competitive behaviour, market manipulation, malpractice or other related financial industry laws or regulations </t>
  </si>
  <si>
    <t xml:space="preserve">AC-510a.2 </t>
  </si>
  <si>
    <t xml:space="preserve">AC-000.A </t>
  </si>
  <si>
    <t xml:space="preserve">1) Total registered and 2) total unregistered assets under management (AUM) </t>
  </si>
  <si>
    <t>Please refer to page 7 of the Q4 2025 Supplementary Financial Information at nbc.ca.</t>
  </si>
  <si>
    <t>1) The loan-to-value ratio is calculated based on the total facility amount for residential mortgages and home equity lines of credit divided by the value of the related residential property</t>
  </si>
  <si>
    <t>Table 7 -Our contribution to the SDGs</t>
  </si>
  <si>
    <t>Objective</t>
  </si>
  <si>
    <t>Our contribution</t>
  </si>
  <si>
    <t>Reference</t>
  </si>
  <si>
    <t>Publication of articles on financial literacy on our website</t>
  </si>
  <si>
    <t>Sustainability Report p. 56</t>
  </si>
  <si>
    <t>Participation in Financial Literacy Month in partnership with the Financial Consumer Agency of Canada (FCAC) and other financial institutions to raise public awareness of the importance of better understanding notions of personal finance to make informed decisions.</t>
  </si>
  <si>
    <t>Sponsorship of the Hop! La rentrée’s “Un sac, un sourire” campaign to provide school supplies. The $18,184 donation includes a contribution of $5,000 from the Bank</t>
  </si>
  <si>
    <t>Corporate Social Responsibility Statement p. 10</t>
  </si>
  <si>
    <t>Donation of $4,962,234 million to United Way Centraide, whose goal is to fight poverty and social exclusion, by NBC’s employees, retirees and the Bank itself</t>
  </si>
  <si>
    <t>Corporate Social Responsibility Statement p. 12</t>
  </si>
  <si>
    <t>Employee volunteering at Easter Seals BC/Yukon, an organization dedicated to improve the quality of life, promote the wellbeing and foster the independence of people with disabilities</t>
  </si>
  <si>
    <t>Corporate Social Responsibility Statement p. 11</t>
  </si>
  <si>
    <t>Donation of $155,000, through the NB Classic hockey tournament, to the Breakfast Club of Canada, which provides nutritious breakfasts to thousands of children</t>
  </si>
  <si>
    <t>Donation of $500,00 to the Fondation de l’Institut universitaire en santé mentale de Montréal to help To help establish a crisis centre through a three-year agreement (2025 to 2027)</t>
  </si>
  <si>
    <t>Participation in the Butterfly Run in Vancouver, Kelowna and Nanaimo, a memorial walk and run to support families dealing with pregnancy loss, infant loss and infertility.$10,442 was raised including a contribution of $5,000 from the Bank through its Positive Impact Community Program</t>
  </si>
  <si>
    <t>Donation of $264,000 to various organizations working with young people as part of the NB Grand Tour sports challenge</t>
  </si>
  <si>
    <t>Donation of $162,957 to Breakthrough T1D (formerly JDRF) at the Breakthrough T1D Ride</t>
  </si>
  <si>
    <t>An array of benefits and working conditions to promote the physical, mental and financial well-being and work-life balance of the Bank’s employees</t>
  </si>
  <si>
    <t>Sustainability Report p. 67</t>
  </si>
  <si>
    <t>Partnership with the educational programs of JA Quebec, which provide free training on financial literacy, work readiness and entrepreneurship</t>
  </si>
  <si>
    <t>Sustainability Report p. 55</t>
  </si>
  <si>
    <t>Partnership with Quatre95, which explains personal finance to young adults</t>
  </si>
  <si>
    <t>Partnership with ÉducÉpargne, whose mission is to educate, equip and advise Quebecers on the various aspects of savings</t>
  </si>
  <si>
    <t>Partnership with École de technologie supérieure (ÉTS), Polytechnique Montréal and UQAM to promote careers in the information technology (IT) sector for young people</t>
  </si>
  <si>
    <t>Corporate Social Responsibility Statement p. 13</t>
  </si>
  <si>
    <t>Partnership with ELLE Canada and ELLE Québec, which explains personal finance to young adults to launch a micromagazine intended to empower women in their financial journey and encourage them to take an active role in managing their finances</t>
  </si>
  <si>
    <t>In-house representation targets and monitoring of engagement and inclusion indices per segment</t>
  </si>
  <si>
    <t>Sustainability Report p. 70</t>
  </si>
  <si>
    <t>Support for organizations promoting women’s independence, especially financial independence</t>
  </si>
  <si>
    <t>Sustainability Report p. 73</t>
  </si>
  <si>
    <t>Total lending commitment of $18 billion in renewable energy in 2025</t>
  </si>
  <si>
    <t>Sustainability Report p. 13</t>
  </si>
  <si>
    <t>Support to various cleantech companies</t>
  </si>
  <si>
    <t>Sustainability Report p. 18-19</t>
  </si>
  <si>
    <t>$227 billion in total financing authorized for businesses of all sizes across Canada</t>
  </si>
  <si>
    <t>Sustainability Report p. 57</t>
  </si>
  <si>
    <t>Support for multiple incubators and accelerators across Canada</t>
  </si>
  <si>
    <t>Sustainability Report p. 58</t>
  </si>
  <si>
    <t>Support for training programs specifically designed for entrepreneurs</t>
  </si>
  <si>
    <t>Partnership with Institut de valorisation des données (IVADO) to speed up innovation in the data and digital intelligence fields</t>
  </si>
  <si>
    <t>In 2025, National Bank Place obtained LEED® Gold certification in the New Construction category, underscoring the Bank’s commitment to building sustainable, inspiring work environments</t>
  </si>
  <si>
    <t>Sustainability Report p. 25</t>
  </si>
  <si>
    <t>Employee resource groups helping to create inclusive workplaces</t>
  </si>
  <si>
    <t>Sustainability Report p. 69</t>
  </si>
  <si>
    <t>Participation in various other initiatives to actively support women, visible minorities, LGBTQ2+ communities, people with disabilities and Indigenous peoples</t>
  </si>
  <si>
    <t>Commitment to the Partnership Accreditation in Indigenous Relations Program of the Canadian Council for Indigenous Business</t>
  </si>
  <si>
    <t>Sustainability Report p. 74</t>
  </si>
  <si>
    <t>Support for the development of the renewable energy sector</t>
  </si>
  <si>
    <t>Total lending commitment target of $20 billion in renewable energy by 2030</t>
  </si>
  <si>
    <t>Sustainability Report p. 27</t>
  </si>
  <si>
    <t>GHG financed emissions reduction target by 2030 compared to 2019 for high-emitting sectors such as commercial real estate</t>
  </si>
  <si>
    <t>Sustainability Report p. 35</t>
  </si>
  <si>
    <t>The Bank had a target for operational emissions that ended in 2025. We have now set a new 2030 target following the acquisition of CWB.</t>
  </si>
  <si>
    <t>Sustainability Report p. 35-36</t>
  </si>
  <si>
    <t>Support the Fonds d’investissement de Montréal (FIM) since it was launched in 1997 to contribute to neighbourhood revitalization in greater Montreal.</t>
  </si>
  <si>
    <t>The Bank’s continued involvement in national and international initiatives</t>
  </si>
  <si>
    <t>Sustainability Report p. 10</t>
  </si>
  <si>
    <t>ESG responsibilities integrated into the mandate of the Board and all of its committees</t>
  </si>
  <si>
    <t>Sustainability Report p. 82</t>
  </si>
  <si>
    <t>Regulatory Compliance Programs, presenting the Bank’s commitment to act responsibly</t>
  </si>
  <si>
    <t>Sustainability Report p. 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</si>
</sst>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00"/>
    <numFmt numFmtId="166" formatCode="#,##0.0"/>
    <numFmt numFmtId="167" formatCode="#,##0.000"/>
    <numFmt numFmtId="168" formatCode="0.0"/>
    <numFmt numFmtId="169" formatCode="#,##0.000\ &quot;$&quot;_);[Red]\(#,##0.000\ &quot;$&quot;\)"/>
    <numFmt numFmtId="170" formatCode="&quot;$&quot;#,##0.000"/>
  </numFmts>
  <fonts count="42">
    <font>
      <sz val="11"/>
      <color theme="1"/>
      <name val="Calibri"/>
      <family val="2"/>
      <scheme val="minor"/>
    </font>
    <font>
      <sz val="11"/>
      <color theme="1"/>
      <name val="Calibri"/>
      <family val="2"/>
      <scheme val="minor"/>
    </font>
    <font>
      <sz val="8"/>
      <name val="Calibri"/>
      <family val="2"/>
      <scheme val="minor"/>
    </font>
    <font>
      <sz val="9"/>
      <color theme="1"/>
      <name val="Aptos"/>
      <family val="2"/>
    </font>
    <font>
      <sz val="8"/>
      <color theme="1"/>
      <name val="Aptos"/>
      <family val="2"/>
    </font>
    <font>
      <sz val="9"/>
      <color rgb="FFFF0000"/>
      <name val="Aptos"/>
      <family val="2"/>
    </font>
    <font>
      <b/>
      <sz val="18"/>
      <color theme="1"/>
      <name val="Arial"/>
      <family val="2"/>
    </font>
    <font>
      <sz val="9"/>
      <color theme="1"/>
      <name val="Arial"/>
      <family val="2"/>
    </font>
    <font>
      <sz val="8"/>
      <color theme="1"/>
      <name val="Arial"/>
      <family val="2"/>
    </font>
    <font>
      <b/>
      <sz val="10"/>
      <color rgb="FFFFFFFF"/>
      <name val="Arial"/>
      <family val="2"/>
    </font>
    <font>
      <b/>
      <sz val="9"/>
      <color rgb="FFFF0000"/>
      <name val="Arial"/>
      <family val="2"/>
    </font>
    <font>
      <b/>
      <vertAlign val="superscript"/>
      <sz val="9"/>
      <color rgb="FFFF0000"/>
      <name val="Arial"/>
      <family val="2"/>
    </font>
    <font>
      <sz val="9"/>
      <color rgb="FF231F20"/>
      <name val="Arial"/>
      <family val="2"/>
    </font>
    <font>
      <vertAlign val="subscript"/>
      <sz val="9"/>
      <color rgb="FF231F20"/>
      <name val="Arial"/>
      <family val="2"/>
    </font>
    <font>
      <vertAlign val="superscript"/>
      <sz val="9"/>
      <color rgb="FF231F20"/>
      <name val="Arial"/>
      <family val="2"/>
    </font>
    <font>
      <sz val="11"/>
      <color theme="1"/>
      <name val="Arial"/>
      <family val="2"/>
    </font>
    <font>
      <sz val="8"/>
      <name val="Arial"/>
      <family val="2"/>
    </font>
    <font>
      <sz val="8"/>
      <color rgb="FFFF0000"/>
      <name val="Arial"/>
      <family val="2"/>
    </font>
    <font>
      <vertAlign val="superscript"/>
      <sz val="8"/>
      <name val="Arial"/>
      <family val="2"/>
    </font>
    <font>
      <b/>
      <sz val="11"/>
      <color theme="1"/>
      <name val="Arial"/>
      <family val="2"/>
    </font>
    <font>
      <b/>
      <sz val="9"/>
      <color rgb="FFE41C23"/>
      <name val="Arial"/>
      <family val="2"/>
    </font>
    <font>
      <sz val="9"/>
      <name val="Arial"/>
      <family val="2"/>
    </font>
    <font>
      <sz val="28"/>
      <color theme="1"/>
      <name val="Arial"/>
      <family val="2"/>
    </font>
    <font>
      <b/>
      <sz val="11"/>
      <color rgb="FFFF0000"/>
      <name val="Arial"/>
      <family val="2"/>
    </font>
    <font>
      <vertAlign val="superscript"/>
      <sz val="11"/>
      <color theme="1"/>
      <name val="Arial"/>
      <family val="2"/>
    </font>
    <font>
      <sz val="11"/>
      <name val="Arial"/>
      <family val="2"/>
    </font>
    <font>
      <sz val="9"/>
      <color rgb="FFFF0000"/>
      <name val="Arial"/>
      <family val="2"/>
    </font>
    <font>
      <vertAlign val="superscript"/>
      <sz val="9"/>
      <name val="Arial"/>
      <family val="2"/>
    </font>
    <font>
      <sz val="11"/>
      <color rgb="FFFF0000"/>
      <name val="Arial"/>
      <family val="2"/>
    </font>
    <font>
      <vertAlign val="superscript"/>
      <sz val="9"/>
      <color theme="1"/>
      <name val="Arial"/>
      <family val="2"/>
    </font>
    <font>
      <sz val="10"/>
      <color theme="1"/>
      <name val="Arial"/>
      <family val="2"/>
    </font>
    <font>
      <sz val="6"/>
      <color theme="1"/>
      <name val="Arial"/>
      <family val="2"/>
    </font>
    <font>
      <b/>
      <sz val="9"/>
      <name val="Arial"/>
      <family val="2"/>
    </font>
    <font>
      <i/>
      <sz val="8"/>
      <name val="Arial"/>
      <family val="2"/>
    </font>
    <font>
      <b/>
      <sz val="10"/>
      <color theme="0"/>
      <name val="Arial"/>
      <family val="2"/>
    </font>
    <font>
      <b/>
      <sz val="18"/>
      <name val="Arial"/>
      <family val="2"/>
    </font>
    <font>
      <sz val="9"/>
      <color rgb="FF231F20"/>
      <name val="Arial"/>
    </font>
    <font>
      <vertAlign val="subscript"/>
      <sz val="9"/>
      <color rgb="FF231F20"/>
      <name val="Arial"/>
    </font>
    <font>
      <b/>
      <vertAlign val="superscript"/>
      <sz val="18"/>
      <color theme="1"/>
      <name val="Arial"/>
      <family val="2"/>
    </font>
    <font>
      <b/>
      <sz val="9"/>
      <color rgb="FFFF0000"/>
      <name val="Arial"/>
    </font>
    <font>
      <b/>
      <vertAlign val="superscript"/>
      <sz val="9"/>
      <color rgb="FFFF0000"/>
      <name val="Arial"/>
    </font>
    <font>
      <sz val="9"/>
      <color theme="1"/>
      <name val="Arial"/>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1"/>
        <bgColor indexed="64"/>
      </patternFill>
    </fill>
    <fill>
      <patternFill patternType="solid">
        <fgColor rgb="FFF7F4F0"/>
        <bgColor indexed="64"/>
      </patternFill>
    </fill>
    <fill>
      <patternFill patternType="solid">
        <fgColor theme="2" tint="-9.9978637043366805E-2"/>
        <bgColor indexed="64"/>
      </patternFill>
    </fill>
    <fill>
      <patternFill patternType="solid">
        <fgColor rgb="FFD0CECE"/>
        <bgColor indexed="64"/>
      </patternFill>
    </fill>
  </fills>
  <borders count="20">
    <border>
      <left/>
      <right/>
      <top/>
      <bottom/>
      <diagonal/>
    </border>
    <border>
      <left/>
      <right/>
      <top/>
      <bottom style="medium">
        <color rgb="FFFFFFFF"/>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top style="thin">
        <color theme="0" tint="-0.14999847407452621"/>
      </top>
      <bottom/>
      <diagonal/>
    </border>
    <border>
      <left/>
      <right/>
      <top/>
      <bottom style="thin">
        <color theme="0" tint="-0.14999847407452621"/>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indexed="64"/>
      </bottom>
      <diagonal/>
    </border>
    <border>
      <left style="thin">
        <color theme="0" tint="-0.249977111117893"/>
      </left>
      <right style="thin">
        <color theme="0" tint="-0.249977111117893"/>
      </right>
      <top style="medium">
        <color indexed="64"/>
      </top>
      <bottom/>
      <diagonal/>
    </border>
    <border>
      <left style="thin">
        <color theme="0" tint="-0.249977111117893"/>
      </left>
      <right style="thin">
        <color theme="0" tint="-0.249977111117893"/>
      </right>
      <top style="medium">
        <color indexed="64"/>
      </top>
      <bottom style="thin">
        <color theme="0" tint="-0.249977111117893"/>
      </bottom>
      <diagonal/>
    </border>
    <border>
      <left style="thin">
        <color theme="0" tint="-0.249977111117893"/>
      </left>
      <right style="thin">
        <color theme="0" tint="-0.249977111117893"/>
      </right>
      <top/>
      <bottom style="medium">
        <color indexed="64"/>
      </bottom>
      <diagonal/>
    </border>
    <border>
      <left style="thin">
        <color theme="0" tint="-0.249977111117893"/>
      </left>
      <right/>
      <top style="thin">
        <color theme="0" tint="-0.249977111117893"/>
      </top>
      <bottom style="medium">
        <color indexed="64"/>
      </bottom>
      <diagonal/>
    </border>
    <border>
      <left style="thin">
        <color theme="2" tint="-9.9978637043366805E-2"/>
      </left>
      <right style="thin">
        <color theme="2" tint="-9.9978637043366805E-2"/>
      </right>
      <top style="thin">
        <color theme="2" tint="-9.9978637043366805E-2"/>
      </top>
      <bottom style="medium">
        <color indexed="64"/>
      </bottom>
      <diagonal/>
    </border>
    <border>
      <left style="thin">
        <color theme="0" tint="-0.249977111117893"/>
      </left>
      <right style="thin">
        <color theme="0" tint="-0.249977111117893"/>
      </right>
      <top style="thin">
        <color theme="0" tint="-0.249977111117893"/>
      </top>
      <bottom/>
      <diagonal/>
    </border>
  </borders>
  <cellStyleXfs count="2">
    <xf numFmtId="0" fontId="0" fillId="0" borderId="0"/>
    <xf numFmtId="9" fontId="1" fillId="0" borderId="0" applyFont="0" applyFill="0" applyBorder="0" applyAlignment="0" applyProtection="0"/>
  </cellStyleXfs>
  <cellXfs count="220">
    <xf numFmtId="0" fontId="0" fillId="0" borderId="0" xfId="0"/>
    <xf numFmtId="0" fontId="3" fillId="0" borderId="0" xfId="0" applyFont="1" applyAlignment="1">
      <alignment horizontal="left" indent="1"/>
    </xf>
    <xf numFmtId="0" fontId="4" fillId="0" borderId="0" xfId="0" applyFont="1" applyAlignment="1">
      <alignment horizontal="center"/>
    </xf>
    <xf numFmtId="0" fontId="3" fillId="0" borderId="0" xfId="0" applyFont="1"/>
    <xf numFmtId="0" fontId="3" fillId="0" borderId="0" xfId="0" applyFont="1" applyAlignment="1">
      <alignment vertical="center"/>
    </xf>
    <xf numFmtId="0" fontId="6" fillId="0" borderId="0" xfId="0" applyFont="1" applyAlignment="1">
      <alignment vertical="center"/>
    </xf>
    <xf numFmtId="0" fontId="7" fillId="0" borderId="0" xfId="0" applyFont="1" applyAlignment="1">
      <alignment horizontal="left" indent="1"/>
    </xf>
    <xf numFmtId="0" fontId="8" fillId="0" borderId="0" xfId="0" applyFont="1" applyAlignment="1">
      <alignment horizontal="center"/>
    </xf>
    <xf numFmtId="0" fontId="9" fillId="4" borderId="0" xfId="0" applyFont="1" applyFill="1" applyAlignment="1">
      <alignment vertical="center" wrapText="1"/>
    </xf>
    <xf numFmtId="0" fontId="9" fillId="4" borderId="0" xfId="0" applyFont="1" applyFill="1" applyAlignment="1">
      <alignment horizontal="center" vertical="center" wrapText="1"/>
    </xf>
    <xf numFmtId="0" fontId="12" fillId="5" borderId="0" xfId="0" applyFont="1" applyFill="1" applyAlignment="1">
      <alignment horizontal="left" vertical="center" wrapText="1" indent="1"/>
    </xf>
    <xf numFmtId="0" fontId="7" fillId="0" borderId="0" xfId="0" applyFont="1" applyAlignment="1">
      <alignment horizontal="center" vertical="center" wrapText="1"/>
    </xf>
    <xf numFmtId="0" fontId="12" fillId="5" borderId="8" xfId="0" applyFont="1" applyFill="1" applyBorder="1" applyAlignment="1">
      <alignment horizontal="left" vertical="center" wrapText="1" indent="1"/>
    </xf>
    <xf numFmtId="0" fontId="7" fillId="0" borderId="8" xfId="0" applyFont="1" applyBorder="1" applyAlignment="1">
      <alignment horizontal="center" vertical="center" wrapText="1"/>
    </xf>
    <xf numFmtId="0" fontId="7" fillId="0" borderId="8" xfId="0" applyFont="1" applyBorder="1" applyAlignment="1">
      <alignment horizontal="center" vertical="center"/>
    </xf>
    <xf numFmtId="0" fontId="12" fillId="5" borderId="10" xfId="0" applyFont="1" applyFill="1" applyBorder="1" applyAlignment="1">
      <alignment horizontal="left" vertical="center" wrapText="1" indent="1"/>
    </xf>
    <xf numFmtId="165" fontId="7" fillId="0" borderId="10" xfId="0" applyNumberFormat="1" applyFont="1" applyBorder="1" applyAlignment="1">
      <alignment horizontal="center" vertical="center" wrapText="1"/>
    </xf>
    <xf numFmtId="0" fontId="12" fillId="7" borderId="0" xfId="0" applyFont="1" applyFill="1" applyAlignment="1">
      <alignment horizontal="center" vertical="center" wrapText="1"/>
    </xf>
    <xf numFmtId="0" fontId="10" fillId="5" borderId="9" xfId="0" applyFont="1" applyFill="1" applyBorder="1" applyAlignment="1">
      <alignment vertical="center" wrapText="1"/>
    </xf>
    <xf numFmtId="9" fontId="12" fillId="0" borderId="9" xfId="0" applyNumberFormat="1" applyFont="1" applyBorder="1" applyAlignment="1">
      <alignment horizontal="center" vertical="center" wrapText="1"/>
    </xf>
    <xf numFmtId="165" fontId="12" fillId="0" borderId="10" xfId="0" applyNumberFormat="1" applyFont="1" applyBorder="1" applyAlignment="1">
      <alignment horizontal="center" vertical="center" wrapText="1"/>
    </xf>
    <xf numFmtId="165" fontId="12" fillId="0" borderId="0" xfId="0" applyNumberFormat="1" applyFont="1" applyAlignment="1">
      <alignment horizontal="center" vertical="center" wrapText="1"/>
    </xf>
    <xf numFmtId="9" fontId="7" fillId="0" borderId="0" xfId="1" applyFont="1" applyFill="1" applyBorder="1" applyAlignment="1">
      <alignment horizontal="center" vertical="center" wrapText="1"/>
    </xf>
    <xf numFmtId="9" fontId="7" fillId="0" borderId="0" xfId="1" quotePrefix="1" applyFont="1" applyFill="1" applyBorder="1" applyAlignment="1">
      <alignment horizontal="center" vertical="center" wrapText="1"/>
    </xf>
    <xf numFmtId="9" fontId="12" fillId="0" borderId="10" xfId="0" quotePrefix="1" applyNumberFormat="1" applyFont="1" applyBorder="1" applyAlignment="1">
      <alignment horizontal="center" vertical="center" wrapText="1"/>
    </xf>
    <xf numFmtId="165" fontId="7" fillId="0" borderId="0" xfId="1" applyNumberFormat="1" applyFont="1" applyFill="1" applyBorder="1" applyAlignment="1">
      <alignment horizontal="center" vertical="center" wrapText="1"/>
    </xf>
    <xf numFmtId="0" fontId="12" fillId="0" borderId="8" xfId="0" applyFont="1" applyBorder="1" applyAlignment="1">
      <alignment horizontal="center" vertical="center" wrapText="1"/>
    </xf>
    <xf numFmtId="0" fontId="12" fillId="5" borderId="0" xfId="0" applyFont="1" applyFill="1" applyAlignment="1">
      <alignment horizontal="left" vertical="center" wrapText="1" indent="3"/>
    </xf>
    <xf numFmtId="0" fontId="12" fillId="0" borderId="0" xfId="0" applyFont="1" applyAlignment="1">
      <alignment horizontal="center" vertical="center" wrapText="1"/>
    </xf>
    <xf numFmtId="165" fontId="12" fillId="0" borderId="8" xfId="0" applyNumberFormat="1" applyFont="1" applyBorder="1" applyAlignment="1">
      <alignment horizontal="center" vertical="center" wrapText="1"/>
    </xf>
    <xf numFmtId="167" fontId="12" fillId="0" borderId="0" xfId="0" applyNumberFormat="1" applyFont="1" applyAlignment="1">
      <alignment horizontal="center" vertical="center" wrapText="1"/>
    </xf>
    <xf numFmtId="2" fontId="12" fillId="0" borderId="0" xfId="0" applyNumberFormat="1" applyFont="1" applyAlignment="1">
      <alignment horizontal="center" vertical="center" wrapText="1"/>
    </xf>
    <xf numFmtId="1" fontId="12" fillId="0" borderId="0" xfId="0" applyNumberFormat="1" applyFont="1" applyAlignment="1">
      <alignment horizontal="center" vertical="center" wrapText="1"/>
    </xf>
    <xf numFmtId="2" fontId="12" fillId="0" borderId="8" xfId="0" applyNumberFormat="1" applyFont="1" applyBorder="1" applyAlignment="1">
      <alignment horizontal="center" vertical="center" wrapText="1"/>
    </xf>
    <xf numFmtId="1" fontId="12" fillId="0" borderId="8" xfId="0" applyNumberFormat="1" applyFont="1" applyBorder="1" applyAlignment="1">
      <alignment horizontal="center" vertical="center" wrapText="1"/>
    </xf>
    <xf numFmtId="4" fontId="12" fillId="0" borderId="8" xfId="0" applyNumberFormat="1" applyFont="1" applyBorder="1" applyAlignment="1">
      <alignment horizontal="center" vertical="center" wrapText="1"/>
    </xf>
    <xf numFmtId="0" fontId="8" fillId="0" borderId="0" xfId="0" applyFont="1" applyAlignment="1">
      <alignment horizontal="left" vertical="top"/>
    </xf>
    <xf numFmtId="0" fontId="15" fillId="0" borderId="0" xfId="0" applyFont="1" applyAlignment="1">
      <alignment horizontal="left" indent="1"/>
    </xf>
    <xf numFmtId="0" fontId="15" fillId="0" borderId="0" xfId="0" applyFont="1"/>
    <xf numFmtId="0" fontId="8" fillId="0" borderId="0" xfId="0" applyFont="1" applyAlignment="1">
      <alignment vertical="center"/>
    </xf>
    <xf numFmtId="0" fontId="15" fillId="0" borderId="0" xfId="0" applyFont="1" applyAlignment="1">
      <alignment horizontal="left" vertical="top"/>
    </xf>
    <xf numFmtId="0" fontId="15" fillId="0" borderId="0" xfId="0" applyFont="1" applyAlignment="1">
      <alignment vertical="top"/>
    </xf>
    <xf numFmtId="0" fontId="16" fillId="0" borderId="0" xfId="0" applyFont="1" applyAlignment="1">
      <alignment horizontal="left" vertical="top" wrapText="1"/>
    </xf>
    <xf numFmtId="0" fontId="16" fillId="0" borderId="0" xfId="0" applyFont="1" applyAlignment="1">
      <alignment horizontal="left" vertical="top"/>
    </xf>
    <xf numFmtId="0" fontId="7" fillId="5" borderId="0" xfId="0" applyFont="1" applyFill="1" applyAlignment="1">
      <alignment horizontal="left" vertical="top" wrapText="1"/>
    </xf>
    <xf numFmtId="0" fontId="9" fillId="4" borderId="0" xfId="0" applyFont="1" applyFill="1" applyAlignment="1">
      <alignment horizontal="left" vertical="top"/>
    </xf>
    <xf numFmtId="0" fontId="12" fillId="5" borderId="8" xfId="0" applyFont="1" applyFill="1" applyBorder="1" applyAlignment="1">
      <alignment horizontal="left" vertical="top"/>
    </xf>
    <xf numFmtId="0" fontId="20" fillId="5" borderId="9" xfId="0" applyFont="1" applyFill="1" applyBorder="1" applyAlignment="1">
      <alignment vertical="top" wrapText="1"/>
    </xf>
    <xf numFmtId="0" fontId="21" fillId="5" borderId="9" xfId="0" applyFont="1" applyFill="1" applyBorder="1" applyAlignment="1">
      <alignment horizontal="left" vertical="top"/>
    </xf>
    <xf numFmtId="0" fontId="12" fillId="5" borderId="10" xfId="0" applyFont="1" applyFill="1" applyBorder="1" applyAlignment="1">
      <alignment horizontal="left" vertical="top"/>
    </xf>
    <xf numFmtId="0" fontId="7" fillId="5" borderId="8" xfId="0" applyFont="1" applyFill="1" applyBorder="1" applyAlignment="1">
      <alignment horizontal="left" vertical="top" wrapText="1"/>
    </xf>
    <xf numFmtId="0" fontId="9" fillId="4" borderId="0" xfId="0" applyFont="1" applyFill="1" applyAlignment="1">
      <alignment horizontal="center" vertical="top"/>
    </xf>
    <xf numFmtId="9" fontId="12" fillId="0" borderId="0" xfId="0" applyNumberFormat="1" applyFont="1" applyAlignment="1">
      <alignment horizontal="center" vertical="top"/>
    </xf>
    <xf numFmtId="9" fontId="12" fillId="0" borderId="0" xfId="1" applyFont="1" applyBorder="1" applyAlignment="1">
      <alignment horizontal="center" vertical="top"/>
    </xf>
    <xf numFmtId="0" fontId="12" fillId="0" borderId="8" xfId="0" applyFont="1" applyBorder="1" applyAlignment="1">
      <alignment horizontal="center" vertical="top"/>
    </xf>
    <xf numFmtId="0" fontId="12" fillId="0" borderId="9" xfId="0" applyFont="1" applyBorder="1" applyAlignment="1">
      <alignment horizontal="center" vertical="top"/>
    </xf>
    <xf numFmtId="164" fontId="12" fillId="0" borderId="10" xfId="1" quotePrefix="1" applyNumberFormat="1" applyFont="1" applyBorder="1" applyAlignment="1">
      <alignment horizontal="center" vertical="top"/>
    </xf>
    <xf numFmtId="164" fontId="12" fillId="0" borderId="10" xfId="0" quotePrefix="1" applyNumberFormat="1" applyFont="1" applyBorder="1" applyAlignment="1">
      <alignment horizontal="center" vertical="top"/>
    </xf>
    <xf numFmtId="164" fontId="12" fillId="0" borderId="8" xfId="0" applyNumberFormat="1" applyFont="1" applyBorder="1" applyAlignment="1">
      <alignment horizontal="center" vertical="top"/>
    </xf>
    <xf numFmtId="3" fontId="12" fillId="0" borderId="10" xfId="0" applyNumberFormat="1" applyFont="1" applyBorder="1" applyAlignment="1">
      <alignment horizontal="center" vertical="top"/>
    </xf>
    <xf numFmtId="0" fontId="12" fillId="0" borderId="10" xfId="0" applyFont="1" applyBorder="1" applyAlignment="1">
      <alignment horizontal="center" vertical="top"/>
    </xf>
    <xf numFmtId="3" fontId="12" fillId="0" borderId="0" xfId="0" applyNumberFormat="1" applyFont="1" applyAlignment="1">
      <alignment horizontal="center" vertical="top"/>
    </xf>
    <xf numFmtId="165" fontId="12" fillId="0" borderId="0" xfId="0" applyNumberFormat="1" applyFont="1" applyAlignment="1">
      <alignment horizontal="center" vertical="top"/>
    </xf>
    <xf numFmtId="0" fontId="7" fillId="0" borderId="0" xfId="0" applyFont="1" applyAlignment="1">
      <alignment horizontal="center" vertical="top"/>
    </xf>
    <xf numFmtId="164" fontId="12" fillId="0" borderId="8" xfId="1" applyNumberFormat="1" applyFont="1" applyBorder="1" applyAlignment="1">
      <alignment horizontal="center" vertical="top"/>
    </xf>
    <xf numFmtId="165" fontId="12" fillId="6" borderId="8" xfId="0" applyNumberFormat="1" applyFont="1" applyFill="1" applyBorder="1" applyAlignment="1">
      <alignment horizontal="center" vertical="top"/>
    </xf>
    <xf numFmtId="0" fontId="7" fillId="6" borderId="8" xfId="0" applyFont="1" applyFill="1" applyBorder="1" applyAlignment="1">
      <alignment horizontal="center" vertical="top"/>
    </xf>
    <xf numFmtId="0" fontId="12" fillId="5" borderId="0" xfId="0" applyFont="1" applyFill="1" applyAlignment="1">
      <alignment horizontal="left" vertical="top" wrapText="1"/>
    </xf>
    <xf numFmtId="0" fontId="12" fillId="0" borderId="0" xfId="0" applyFont="1" applyAlignment="1">
      <alignment horizontal="left" vertical="center" wrapText="1" indent="1"/>
    </xf>
    <xf numFmtId="0" fontId="12" fillId="0" borderId="0" xfId="0" quotePrefix="1" applyFont="1" applyAlignment="1">
      <alignment horizontal="center" vertical="center" wrapText="1"/>
    </xf>
    <xf numFmtId="0" fontId="19" fillId="0" borderId="0" xfId="0" applyFont="1" applyAlignment="1">
      <alignment horizontal="left" indent="1"/>
    </xf>
    <xf numFmtId="0" fontId="30" fillId="0" borderId="0" xfId="0" applyFont="1"/>
    <xf numFmtId="0" fontId="31" fillId="0" borderId="0" xfId="0" applyFont="1" applyAlignment="1">
      <alignment horizontal="left" indent="1"/>
    </xf>
    <xf numFmtId="0" fontId="12" fillId="2" borderId="0" xfId="0" applyFont="1" applyFill="1" applyAlignment="1">
      <alignment vertical="center"/>
    </xf>
    <xf numFmtId="0" fontId="12" fillId="2" borderId="0" xfId="0" applyFont="1" applyFill="1" applyAlignment="1">
      <alignment horizontal="left" vertical="center" indent="3"/>
    </xf>
    <xf numFmtId="0" fontId="12" fillId="2" borderId="1" xfId="0" applyFont="1" applyFill="1" applyBorder="1" applyAlignment="1">
      <alignment vertical="center" wrapText="1"/>
    </xf>
    <xf numFmtId="0" fontId="12" fillId="2" borderId="0" xfId="0" applyFont="1" applyFill="1" applyAlignment="1">
      <alignment vertical="center" wrapText="1"/>
    </xf>
    <xf numFmtId="0" fontId="30" fillId="0" borderId="0" xfId="0" applyFont="1" applyAlignment="1">
      <alignment vertical="top"/>
    </xf>
    <xf numFmtId="9" fontId="12" fillId="0" borderId="0" xfId="0" applyNumberFormat="1" applyFont="1" applyAlignment="1">
      <alignment horizontal="center" vertical="center" wrapText="1"/>
    </xf>
    <xf numFmtId="9" fontId="21" fillId="0" borderId="0" xfId="0" applyNumberFormat="1" applyFont="1" applyAlignment="1">
      <alignment horizontal="center" vertical="center" wrapText="1"/>
    </xf>
    <xf numFmtId="9" fontId="12" fillId="0" borderId="0" xfId="1" applyFont="1" applyBorder="1" applyAlignment="1">
      <alignment horizontal="center" vertical="center" wrapText="1"/>
    </xf>
    <xf numFmtId="9" fontId="21" fillId="0" borderId="0" xfId="1" applyFont="1" applyFill="1" applyBorder="1" applyAlignment="1">
      <alignment horizontal="center" vertical="center" wrapText="1"/>
    </xf>
    <xf numFmtId="9" fontId="21" fillId="0" borderId="0" xfId="1" applyFont="1" applyBorder="1" applyAlignment="1">
      <alignment horizontal="center" vertical="center" wrapText="1"/>
    </xf>
    <xf numFmtId="9" fontId="7" fillId="0" borderId="0" xfId="1" applyFont="1" applyBorder="1" applyAlignment="1">
      <alignment horizontal="center" vertical="center" wrapText="1"/>
    </xf>
    <xf numFmtId="164" fontId="7" fillId="0" borderId="0" xfId="0" applyNumberFormat="1" applyFont="1" applyAlignment="1">
      <alignment horizontal="center" vertical="center" wrapText="1"/>
    </xf>
    <xf numFmtId="9" fontId="7" fillId="0" borderId="0" xfId="0" applyNumberFormat="1" applyFont="1" applyAlignment="1">
      <alignment horizontal="center" vertical="center" wrapText="1"/>
    </xf>
    <xf numFmtId="168" fontId="7" fillId="0" borderId="0" xfId="0" quotePrefix="1" applyNumberFormat="1" applyFont="1" applyAlignment="1">
      <alignment horizontal="center" vertical="center" wrapText="1"/>
    </xf>
    <xf numFmtId="167" fontId="21" fillId="0" borderId="0" xfId="0" applyNumberFormat="1" applyFont="1" applyAlignment="1">
      <alignment horizontal="center" vertical="center" wrapText="1"/>
    </xf>
    <xf numFmtId="9" fontId="7" fillId="0" borderId="0" xfId="1" applyFont="1" applyBorder="1" applyAlignment="1">
      <alignment horizontal="center"/>
    </xf>
    <xf numFmtId="169" fontId="12" fillId="0" borderId="0" xfId="0" applyNumberFormat="1" applyFont="1" applyAlignment="1">
      <alignment horizontal="center" vertical="center" wrapText="1"/>
    </xf>
    <xf numFmtId="168" fontId="12" fillId="0" borderId="0" xfId="0" applyNumberFormat="1" applyFont="1" applyAlignment="1">
      <alignment horizontal="center" vertical="center" wrapText="1"/>
    </xf>
    <xf numFmtId="0" fontId="21" fillId="0" borderId="0" xfId="0" applyFont="1" applyAlignment="1">
      <alignment horizontal="center" vertical="center" wrapText="1"/>
    </xf>
    <xf numFmtId="0" fontId="21" fillId="5" borderId="0" xfId="0" applyFont="1" applyFill="1" applyAlignment="1">
      <alignment horizontal="left" vertical="center" wrapText="1" indent="1"/>
    </xf>
    <xf numFmtId="0" fontId="12" fillId="5" borderId="0" xfId="0" applyFont="1" applyFill="1" applyAlignment="1">
      <alignment horizontal="left" vertical="center" wrapText="1" indent="4"/>
    </xf>
    <xf numFmtId="9" fontId="21" fillId="0" borderId="8" xfId="0" applyNumberFormat="1" applyFont="1" applyBorder="1" applyAlignment="1">
      <alignment horizontal="center" vertical="center" wrapText="1"/>
    </xf>
    <xf numFmtId="9" fontId="12" fillId="0" borderId="10" xfId="1" applyFont="1" applyFill="1" applyBorder="1" applyAlignment="1">
      <alignment horizontal="center" vertical="center" wrapText="1"/>
    </xf>
    <xf numFmtId="9" fontId="12" fillId="0" borderId="10" xfId="1" applyFont="1" applyBorder="1" applyAlignment="1">
      <alignment horizontal="center" vertical="center" wrapText="1"/>
    </xf>
    <xf numFmtId="9" fontId="7" fillId="0" borderId="8" xfId="1" applyFont="1" applyFill="1" applyBorder="1" applyAlignment="1">
      <alignment horizontal="center" vertical="center" wrapText="1"/>
    </xf>
    <xf numFmtId="9" fontId="7" fillId="0" borderId="8" xfId="1" applyFont="1" applyBorder="1" applyAlignment="1">
      <alignment horizontal="center" vertical="center" wrapText="1"/>
    </xf>
    <xf numFmtId="164" fontId="7" fillId="0" borderId="10" xfId="0" applyNumberFormat="1" applyFont="1" applyBorder="1" applyAlignment="1">
      <alignment horizontal="center" vertical="center" wrapText="1"/>
    </xf>
    <xf numFmtId="9" fontId="7" fillId="0" borderId="8" xfId="0" applyNumberFormat="1" applyFont="1" applyBorder="1" applyAlignment="1">
      <alignment horizontal="center" vertical="center" wrapText="1"/>
    </xf>
    <xf numFmtId="9" fontId="12" fillId="0" borderId="10" xfId="0" applyNumberFormat="1" applyFont="1" applyBorder="1" applyAlignment="1">
      <alignment horizontal="center" vertical="center" wrapText="1"/>
    </xf>
    <xf numFmtId="9" fontId="12" fillId="0" borderId="8" xfId="0" applyNumberFormat="1" applyFont="1" applyBorder="1" applyAlignment="1">
      <alignment horizontal="center" vertical="center" wrapText="1"/>
    </xf>
    <xf numFmtId="9" fontId="21" fillId="0" borderId="10" xfId="1" applyFont="1" applyFill="1" applyBorder="1" applyAlignment="1">
      <alignment horizontal="center" vertical="center" wrapText="1"/>
    </xf>
    <xf numFmtId="0" fontId="12" fillId="5" borderId="8" xfId="0" applyFont="1" applyFill="1" applyBorder="1" applyAlignment="1">
      <alignment horizontal="left" vertical="center" wrapText="1" indent="4"/>
    </xf>
    <xf numFmtId="0" fontId="21" fillId="5" borderId="10" xfId="0" applyFont="1" applyFill="1" applyBorder="1" applyAlignment="1">
      <alignment horizontal="left" vertical="center" wrapText="1" indent="1"/>
    </xf>
    <xf numFmtId="9" fontId="7" fillId="0" borderId="10" xfId="0" quotePrefix="1" applyNumberFormat="1" applyFont="1" applyBorder="1" applyAlignment="1">
      <alignment horizontal="center" vertical="center" wrapText="1"/>
    </xf>
    <xf numFmtId="9" fontId="7" fillId="0" borderId="8" xfId="1" applyFont="1" applyFill="1" applyBorder="1" applyAlignment="1">
      <alignment horizontal="center" vertical="center"/>
    </xf>
    <xf numFmtId="9" fontId="12" fillId="0" borderId="8" xfId="0" quotePrefix="1" applyNumberFormat="1" applyFont="1" applyBorder="1" applyAlignment="1">
      <alignment horizontal="center" vertical="center" wrapText="1"/>
    </xf>
    <xf numFmtId="0" fontId="12" fillId="5" borderId="8" xfId="0" applyFont="1" applyFill="1" applyBorder="1" applyAlignment="1">
      <alignment horizontal="left" vertical="center" wrapText="1" indent="3"/>
    </xf>
    <xf numFmtId="168" fontId="12" fillId="0" borderId="8" xfId="0" applyNumberFormat="1" applyFont="1" applyBorder="1" applyAlignment="1">
      <alignment horizontal="center" vertical="center" wrapText="1"/>
    </xf>
    <xf numFmtId="0" fontId="7" fillId="0" borderId="8" xfId="1" applyNumberFormat="1" applyFont="1" applyFill="1" applyBorder="1" applyAlignment="1">
      <alignment horizontal="center" vertical="center" wrapText="1"/>
    </xf>
    <xf numFmtId="0" fontId="7" fillId="0" borderId="8" xfId="1" applyNumberFormat="1" applyFont="1" applyBorder="1" applyAlignment="1">
      <alignment horizontal="center" vertical="center" wrapText="1"/>
    </xf>
    <xf numFmtId="0" fontId="7" fillId="0" borderId="10" xfId="0" applyFont="1" applyBorder="1" applyAlignment="1">
      <alignment horizontal="center" vertical="center" wrapText="1"/>
    </xf>
    <xf numFmtId="0" fontId="21" fillId="0" borderId="10" xfId="0" applyFont="1" applyBorder="1" applyAlignment="1">
      <alignment horizontal="center" vertical="center" wrapText="1"/>
    </xf>
    <xf numFmtId="0" fontId="21" fillId="5" borderId="8" xfId="0" applyFont="1" applyFill="1" applyBorder="1" applyAlignment="1">
      <alignment horizontal="left" vertical="center" wrapText="1" indent="1"/>
    </xf>
    <xf numFmtId="167" fontId="21" fillId="0" borderId="10" xfId="0" applyNumberFormat="1" applyFont="1" applyBorder="1" applyAlignment="1">
      <alignment horizontal="center" vertical="center" wrapText="1"/>
    </xf>
    <xf numFmtId="0" fontId="12" fillId="6" borderId="0" xfId="0" applyFont="1" applyFill="1" applyAlignment="1">
      <alignment horizontal="left" vertical="center" wrapText="1" indent="1"/>
    </xf>
    <xf numFmtId="164" fontId="21" fillId="6" borderId="8" xfId="0" applyNumberFormat="1" applyFont="1" applyFill="1" applyBorder="1" applyAlignment="1">
      <alignment horizontal="center" vertical="center" wrapText="1"/>
    </xf>
    <xf numFmtId="9" fontId="7" fillId="6" borderId="0" xfId="1" applyFont="1" applyFill="1" applyBorder="1" applyAlignment="1">
      <alignment horizontal="center" vertical="center" wrapText="1"/>
    </xf>
    <xf numFmtId="170" fontId="12" fillId="0" borderId="0" xfId="0" applyNumberFormat="1" applyFont="1" applyAlignment="1">
      <alignment horizontal="center" vertical="center" wrapText="1"/>
    </xf>
    <xf numFmtId="167" fontId="12" fillId="0" borderId="10" xfId="0" quotePrefix="1" applyNumberFormat="1" applyFont="1" applyBorder="1" applyAlignment="1">
      <alignment horizontal="center" vertical="center" wrapText="1"/>
    </xf>
    <xf numFmtId="166" fontId="12" fillId="0" borderId="8" xfId="0" applyNumberFormat="1" applyFont="1" applyBorder="1" applyAlignment="1">
      <alignment horizontal="center" vertical="center" wrapText="1"/>
    </xf>
    <xf numFmtId="9" fontId="12" fillId="0" borderId="0" xfId="0" quotePrefix="1" applyNumberFormat="1" applyFont="1" applyAlignment="1">
      <alignment horizontal="center" vertical="center" wrapText="1"/>
    </xf>
    <xf numFmtId="164" fontId="12" fillId="0" borderId="0" xfId="1" applyNumberFormat="1" applyFont="1" applyBorder="1" applyAlignment="1">
      <alignment horizontal="center" vertical="center" wrapText="1"/>
    </xf>
    <xf numFmtId="164" fontId="12" fillId="0" borderId="10" xfId="0" applyNumberFormat="1" applyFont="1" applyBorder="1" applyAlignment="1">
      <alignment horizontal="center" vertical="center" wrapText="1"/>
    </xf>
    <xf numFmtId="0" fontId="15" fillId="3" borderId="0" xfId="0" applyFont="1" applyFill="1"/>
    <xf numFmtId="0" fontId="21" fillId="0" borderId="0" xfId="0" applyFont="1" applyAlignment="1">
      <alignment horizontal="left" vertical="top" wrapText="1"/>
    </xf>
    <xf numFmtId="0" fontId="21" fillId="5" borderId="0" xfId="0" applyFont="1" applyFill="1" applyAlignment="1">
      <alignment horizontal="left" vertical="top" wrapText="1"/>
    </xf>
    <xf numFmtId="0" fontId="26" fillId="5" borderId="0" xfId="0" applyFont="1" applyFill="1" applyAlignment="1">
      <alignment horizontal="left" vertical="top" wrapText="1"/>
    </xf>
    <xf numFmtId="0" fontId="28" fillId="0" borderId="0" xfId="0" applyFont="1" applyAlignment="1">
      <alignment horizontal="left" vertical="top"/>
    </xf>
    <xf numFmtId="0" fontId="34" fillId="4" borderId="0" xfId="0" applyFont="1" applyFill="1" applyAlignment="1">
      <alignment horizontal="left" vertical="top" wrapText="1"/>
    </xf>
    <xf numFmtId="0" fontId="34" fillId="4" borderId="0" xfId="0" applyFont="1" applyFill="1" applyAlignment="1">
      <alignment vertical="top" wrapText="1"/>
    </xf>
    <xf numFmtId="0" fontId="35" fillId="0" borderId="0" xfId="0" applyFont="1" applyAlignment="1">
      <alignment horizontal="left" vertical="top"/>
    </xf>
    <xf numFmtId="0" fontId="26" fillId="5" borderId="8" xfId="0" applyFont="1" applyFill="1" applyBorder="1" applyAlignment="1">
      <alignment horizontal="left" vertical="top" wrapText="1"/>
    </xf>
    <xf numFmtId="0" fontId="21" fillId="5" borderId="8" xfId="0" applyFont="1" applyFill="1" applyBorder="1" applyAlignment="1">
      <alignment horizontal="left" vertical="top" wrapText="1"/>
    </xf>
    <xf numFmtId="0" fontId="21" fillId="0" borderId="8" xfId="0" applyFont="1" applyBorder="1" applyAlignment="1">
      <alignment horizontal="left" vertical="top" wrapText="1"/>
    </xf>
    <xf numFmtId="0" fontId="7" fillId="0" borderId="7" xfId="0" applyFont="1" applyBorder="1" applyAlignment="1">
      <alignment vertical="top" wrapText="1"/>
    </xf>
    <xf numFmtId="0" fontId="7" fillId="0" borderId="11" xfId="0" applyFont="1" applyBorder="1" applyAlignment="1">
      <alignment vertical="top" wrapText="1"/>
    </xf>
    <xf numFmtId="0" fontId="15" fillId="4" borderId="0" xfId="0" applyFont="1" applyFill="1" applyAlignment="1">
      <alignment vertical="top"/>
    </xf>
    <xf numFmtId="0" fontId="7" fillId="0" borderId="12" xfId="0" applyFont="1" applyBorder="1" applyAlignment="1">
      <alignment vertical="top"/>
    </xf>
    <xf numFmtId="0" fontId="9" fillId="4" borderId="0" xfId="0" applyFont="1" applyFill="1" applyAlignment="1">
      <alignment horizontal="left" vertical="top" wrapText="1"/>
    </xf>
    <xf numFmtId="0" fontId="9" fillId="4" borderId="0" xfId="0" applyFont="1" applyFill="1" applyAlignment="1">
      <alignment vertical="top" wrapText="1"/>
    </xf>
    <xf numFmtId="0" fontId="7" fillId="0" borderId="13" xfId="0" applyFont="1" applyBorder="1" applyAlignment="1">
      <alignment vertical="top" wrapText="1"/>
    </xf>
    <xf numFmtId="0" fontId="7" fillId="0" borderId="13" xfId="0" applyFont="1" applyBorder="1" applyAlignment="1">
      <alignment vertical="top"/>
    </xf>
    <xf numFmtId="0" fontId="7" fillId="0" borderId="15" xfId="0" applyFont="1" applyBorder="1" applyAlignment="1">
      <alignment vertical="top" wrapText="1"/>
    </xf>
    <xf numFmtId="0" fontId="7" fillId="0" borderId="17" xfId="0" applyFont="1" applyBorder="1" applyAlignment="1">
      <alignment vertical="top" wrapText="1"/>
    </xf>
    <xf numFmtId="0" fontId="7" fillId="0" borderId="18" xfId="0" applyFont="1" applyBorder="1" applyAlignment="1">
      <alignment vertical="top" wrapText="1"/>
    </xf>
    <xf numFmtId="0" fontId="7" fillId="0" borderId="0" xfId="0" applyFont="1"/>
    <xf numFmtId="0" fontId="12" fillId="5" borderId="0" xfId="0" applyFont="1" applyFill="1" applyAlignment="1">
      <alignment vertical="center" wrapText="1"/>
    </xf>
    <xf numFmtId="0" fontId="12" fillId="5" borderId="8" xfId="0" applyFont="1" applyFill="1" applyBorder="1" applyAlignment="1">
      <alignment vertical="center" wrapText="1"/>
    </xf>
    <xf numFmtId="0" fontId="12" fillId="5" borderId="10" xfId="0" applyFont="1" applyFill="1" applyBorder="1" applyAlignment="1">
      <alignment vertical="center" wrapText="1"/>
    </xf>
    <xf numFmtId="0" fontId="12" fillId="5" borderId="9" xfId="0" applyFont="1" applyFill="1" applyBorder="1" applyAlignment="1">
      <alignment vertical="center" wrapText="1"/>
    </xf>
    <xf numFmtId="0" fontId="7" fillId="0" borderId="19" xfId="0" applyFont="1" applyBorder="1" applyAlignment="1">
      <alignment vertical="top" wrapText="1"/>
    </xf>
    <xf numFmtId="0" fontId="6" fillId="0" borderId="0" xfId="0" applyFont="1" applyAlignment="1">
      <alignment horizontal="left" vertical="top"/>
    </xf>
    <xf numFmtId="0" fontId="6" fillId="0" borderId="0" xfId="0" applyFont="1"/>
    <xf numFmtId="0" fontId="15" fillId="0" borderId="0" xfId="0" applyFont="1" applyAlignment="1">
      <alignment vertical="top" wrapText="1"/>
    </xf>
    <xf numFmtId="0" fontId="15" fillId="0" borderId="0" xfId="0" applyFont="1" applyAlignment="1">
      <alignment horizontal="left" vertical="top" wrapText="1"/>
    </xf>
    <xf numFmtId="0" fontId="7" fillId="0" borderId="12" xfId="0" applyFont="1" applyBorder="1" applyAlignment="1">
      <alignment vertical="top" wrapText="1"/>
    </xf>
    <xf numFmtId="0" fontId="7" fillId="0" borderId="14" xfId="0" applyFont="1" applyBorder="1" applyAlignment="1">
      <alignment vertical="top" wrapText="1"/>
    </xf>
    <xf numFmtId="0" fontId="3" fillId="0" borderId="0" xfId="0" applyFont="1" applyAlignment="1">
      <alignment vertical="top"/>
    </xf>
    <xf numFmtId="0" fontId="5" fillId="0" borderId="0" xfId="0" applyFont="1" applyAlignment="1">
      <alignment vertical="top"/>
    </xf>
    <xf numFmtId="0" fontId="7" fillId="0" borderId="0" xfId="0" applyFont="1" applyAlignment="1">
      <alignment horizontal="left" vertical="top"/>
    </xf>
    <xf numFmtId="0" fontId="19" fillId="0" borderId="0" xfId="0" applyFont="1"/>
    <xf numFmtId="0" fontId="15" fillId="0" borderId="0" xfId="0" applyFont="1" applyAlignment="1">
      <alignment horizontal="center"/>
    </xf>
    <xf numFmtId="0" fontId="41" fillId="5" borderId="18" xfId="0" applyFont="1" applyFill="1" applyBorder="1" applyAlignment="1">
      <alignment vertical="top" wrapText="1"/>
    </xf>
    <xf numFmtId="0" fontId="41" fillId="0" borderId="18" xfId="0" applyFont="1" applyBorder="1" applyAlignment="1">
      <alignment vertical="top" wrapText="1"/>
    </xf>
    <xf numFmtId="0" fontId="7" fillId="3" borderId="0" xfId="0" applyFont="1" applyFill="1" applyAlignment="1">
      <alignment vertical="center" wrapText="1"/>
    </xf>
    <xf numFmtId="0" fontId="22" fillId="3" borderId="6" xfId="0" applyFont="1" applyFill="1" applyBorder="1" applyAlignment="1">
      <alignment horizontal="left" wrapText="1"/>
    </xf>
    <xf numFmtId="0" fontId="15" fillId="3" borderId="0" xfId="0" applyFont="1" applyFill="1" applyAlignment="1">
      <alignment horizontal="left" vertical="center" wrapText="1"/>
    </xf>
    <xf numFmtId="0" fontId="15" fillId="3" borderId="6" xfId="0" applyFont="1" applyFill="1" applyBorder="1" applyAlignment="1">
      <alignment horizontal="left"/>
    </xf>
    <xf numFmtId="0" fontId="19" fillId="3" borderId="0" xfId="0" applyFont="1" applyFill="1" applyAlignment="1">
      <alignment horizontal="left" vertical="center" wrapText="1"/>
    </xf>
    <xf numFmtId="0" fontId="19" fillId="3" borderId="0" xfId="0" applyFont="1" applyFill="1" applyAlignment="1">
      <alignment horizontal="left" vertical="center"/>
    </xf>
    <xf numFmtId="0" fontId="8" fillId="0" borderId="0" xfId="0" applyFont="1" applyAlignment="1">
      <alignment horizontal="left" vertical="top"/>
    </xf>
    <xf numFmtId="0" fontId="10" fillId="5" borderId="10" xfId="0" applyFont="1" applyFill="1" applyBorder="1" applyAlignment="1">
      <alignment horizontal="left" vertical="center" wrapText="1"/>
    </xf>
    <xf numFmtId="0" fontId="10" fillId="5" borderId="0" xfId="0" applyFont="1" applyFill="1" applyAlignment="1">
      <alignment horizontal="left" vertical="center" wrapText="1"/>
    </xf>
    <xf numFmtId="0" fontId="10" fillId="5" borderId="8" xfId="0" applyFont="1" applyFill="1" applyBorder="1" applyAlignment="1">
      <alignment horizontal="left" vertical="center" wrapText="1"/>
    </xf>
    <xf numFmtId="0" fontId="10" fillId="5" borderId="0" xfId="0" applyFont="1" applyFill="1" applyAlignment="1">
      <alignment vertical="center" wrapText="1"/>
    </xf>
    <xf numFmtId="0" fontId="10" fillId="5" borderId="8" xfId="0" applyFont="1" applyFill="1" applyBorder="1" applyAlignment="1">
      <alignment vertical="center" wrapText="1"/>
    </xf>
    <xf numFmtId="0" fontId="39" fillId="5" borderId="10" xfId="0" applyFont="1" applyFill="1" applyBorder="1" applyAlignment="1">
      <alignment vertical="center" wrapText="1"/>
    </xf>
    <xf numFmtId="0" fontId="12" fillId="7" borderId="10" xfId="0" applyFont="1" applyFill="1" applyBorder="1" applyAlignment="1">
      <alignment horizontal="center" vertical="center" wrapText="1"/>
    </xf>
    <xf numFmtId="0" fontId="12" fillId="7" borderId="0" xfId="0" applyFont="1" applyFill="1" applyAlignment="1">
      <alignment horizontal="center" vertical="center" wrapText="1"/>
    </xf>
    <xf numFmtId="0" fontId="12" fillId="7" borderId="8" xfId="0" applyFont="1" applyFill="1" applyBorder="1" applyAlignment="1">
      <alignment horizontal="center" vertical="center" wrapText="1"/>
    </xf>
    <xf numFmtId="0" fontId="8" fillId="3" borderId="0" xfId="0" applyFont="1" applyFill="1" applyAlignment="1">
      <alignment horizontal="left" vertical="top" wrapText="1"/>
    </xf>
    <xf numFmtId="0" fontId="8" fillId="0" borderId="0" xfId="0" applyFont="1" applyAlignment="1">
      <alignment horizontal="left" vertical="top" wrapText="1"/>
    </xf>
    <xf numFmtId="0" fontId="15" fillId="5" borderId="0" xfId="0" applyFont="1" applyFill="1" applyAlignment="1">
      <alignment horizontal="left" vertical="center" wrapText="1"/>
    </xf>
    <xf numFmtId="0" fontId="15" fillId="5" borderId="8" xfId="0" applyFont="1" applyFill="1" applyBorder="1" applyAlignment="1">
      <alignment horizontal="left" vertical="center" wrapText="1"/>
    </xf>
    <xf numFmtId="0" fontId="16" fillId="0" borderId="0" xfId="0" applyFont="1" applyAlignment="1">
      <alignment horizontal="left" vertical="top" wrapText="1"/>
    </xf>
    <xf numFmtId="0" fontId="16" fillId="0" borderId="0" xfId="0" applyFont="1" applyAlignment="1">
      <alignment horizontal="left" vertical="top"/>
    </xf>
    <xf numFmtId="0" fontId="20" fillId="5" borderId="0" xfId="0" applyFont="1" applyFill="1" applyAlignment="1">
      <alignment vertical="top" wrapText="1"/>
    </xf>
    <xf numFmtId="0" fontId="20" fillId="5" borderId="8" xfId="0" applyFont="1" applyFill="1" applyBorder="1" applyAlignment="1">
      <alignment vertical="top" wrapText="1"/>
    </xf>
    <xf numFmtId="0" fontId="20" fillId="5" borderId="10" xfId="0" applyFont="1" applyFill="1" applyBorder="1" applyAlignment="1">
      <alignment vertical="top" wrapText="1"/>
    </xf>
    <xf numFmtId="0" fontId="25" fillId="0" borderId="0" xfId="0" applyFont="1" applyAlignment="1">
      <alignment horizontal="left" vertical="top" wrapText="1"/>
    </xf>
    <xf numFmtId="0" fontId="10" fillId="5" borderId="10" xfId="0" applyFont="1" applyFill="1" applyBorder="1" applyAlignment="1">
      <alignment vertical="center" wrapText="1"/>
    </xf>
    <xf numFmtId="0" fontId="16" fillId="0" borderId="5" xfId="0" applyFont="1" applyBorder="1" applyAlignment="1">
      <alignment horizontal="left" vertical="top"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15" fillId="5" borderId="0" xfId="0" applyFont="1" applyFill="1" applyAlignment="1">
      <alignment vertical="center" wrapText="1"/>
    </xf>
    <xf numFmtId="0" fontId="15" fillId="5" borderId="8" xfId="0" applyFont="1" applyFill="1" applyBorder="1" applyAlignment="1">
      <alignment vertical="center" wrapText="1"/>
    </xf>
    <xf numFmtId="0" fontId="16" fillId="0" borderId="4" xfId="0" applyFont="1" applyBorder="1" applyAlignment="1">
      <alignment horizontal="left" vertical="top" wrapText="1"/>
    </xf>
    <xf numFmtId="0" fontId="26" fillId="5" borderId="0" xfId="0" applyFont="1" applyFill="1" applyAlignment="1">
      <alignment vertical="center" wrapText="1"/>
    </xf>
    <xf numFmtId="0" fontId="26" fillId="5" borderId="8" xfId="0" applyFont="1" applyFill="1" applyBorder="1" applyAlignment="1">
      <alignment vertical="center" wrapText="1"/>
    </xf>
    <xf numFmtId="0" fontId="28" fillId="5" borderId="8" xfId="0" applyFont="1" applyFill="1" applyBorder="1" applyAlignment="1">
      <alignment vertical="center" wrapText="1"/>
    </xf>
    <xf numFmtId="0" fontId="20" fillId="5" borderId="0" xfId="0" applyFont="1" applyFill="1" applyAlignment="1">
      <alignment vertical="center" wrapText="1"/>
    </xf>
    <xf numFmtId="0" fontId="20" fillId="5" borderId="10" xfId="0" applyFont="1" applyFill="1" applyBorder="1" applyAlignment="1">
      <alignment vertical="center" wrapText="1"/>
    </xf>
    <xf numFmtId="0" fontId="20" fillId="5" borderId="8" xfId="0" applyFont="1" applyFill="1" applyBorder="1" applyAlignment="1">
      <alignment vertical="center" wrapText="1"/>
    </xf>
    <xf numFmtId="0" fontId="16" fillId="0" borderId="0" xfId="0" applyFont="1" applyAlignment="1">
      <alignment horizontal="left" vertical="center" wrapText="1"/>
    </xf>
    <xf numFmtId="0" fontId="31" fillId="0" borderId="0" xfId="0" applyFont="1" applyAlignment="1">
      <alignment horizontal="left" wrapText="1"/>
    </xf>
    <xf numFmtId="0" fontId="31" fillId="0" borderId="0" xfId="0" applyFont="1" applyAlignment="1">
      <alignment horizontal="left" vertical="top" wrapText="1"/>
    </xf>
    <xf numFmtId="0" fontId="8" fillId="0" borderId="0" xfId="0" applyFont="1" applyAlignment="1">
      <alignment horizontal="left" vertical="center" wrapText="1"/>
    </xf>
    <xf numFmtId="0" fontId="16" fillId="0" borderId="10" xfId="0" applyFont="1" applyBorder="1" applyAlignment="1">
      <alignment horizontal="left" vertical="top"/>
    </xf>
    <xf numFmtId="0" fontId="32" fillId="0" borderId="0" xfId="0" applyFont="1" applyAlignment="1">
      <alignment horizontal="left" vertical="top" wrapText="1"/>
    </xf>
    <xf numFmtId="0" fontId="21" fillId="0" borderId="0" xfId="0" applyFont="1" applyAlignment="1">
      <alignment horizontal="left" vertical="top" wrapText="1"/>
    </xf>
    <xf numFmtId="0" fontId="15" fillId="5" borderId="15" xfId="0" applyFont="1" applyFill="1" applyBorder="1" applyAlignment="1">
      <alignment horizontal="center" vertical="top"/>
    </xf>
    <xf numFmtId="0" fontId="15" fillId="5" borderId="7" xfId="0" applyFont="1" applyFill="1" applyBorder="1" applyAlignment="1">
      <alignment horizontal="center" vertical="top"/>
    </xf>
    <xf numFmtId="0" fontId="15" fillId="5" borderId="13" xfId="0" applyFont="1" applyFill="1" applyBorder="1" applyAlignment="1">
      <alignment horizontal="center" vertical="top"/>
    </xf>
    <xf numFmtId="0" fontId="15" fillId="5" borderId="12" xfId="0" applyFont="1" applyFill="1" applyBorder="1" applyAlignment="1">
      <alignment horizontal="center" vertical="top"/>
    </xf>
    <xf numFmtId="0" fontId="15" fillId="5" borderId="19" xfId="0" applyFont="1" applyFill="1" applyBorder="1" applyAlignment="1">
      <alignment horizontal="center" vertical="top"/>
    </xf>
    <xf numFmtId="0" fontId="15" fillId="5" borderId="14" xfId="0" applyFont="1" applyFill="1" applyBorder="1" applyAlignment="1">
      <alignment horizontal="center" vertical="top"/>
    </xf>
    <xf numFmtId="0" fontId="15" fillId="5" borderId="16" xfId="0" applyFont="1" applyFill="1" applyBorder="1" applyAlignment="1">
      <alignment horizontal="center" vertical="top"/>
    </xf>
  </cellXfs>
  <cellStyles count="2">
    <cellStyle name="Normal" xfId="0" builtinId="0"/>
    <cellStyle name="Pourcentage" xfId="1" builtinId="5"/>
  </cellStyles>
  <dxfs count="0"/>
  <tableStyles count="0" defaultTableStyle="TableStyleMedium2" defaultPivotStyle="PivotStyleLight16"/>
  <colors>
    <mruColors>
      <color rgb="FFF7F4F0"/>
      <color rgb="FFD0CECE"/>
      <color rgb="FFE41C23"/>
      <color rgb="FFE8F5F6"/>
      <color rgb="FFC3E7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590551</xdr:colOff>
      <xdr:row>1</xdr:row>
      <xdr:rowOff>68992</xdr:rowOff>
    </xdr:to>
    <xdr:pic>
      <xdr:nvPicPr>
        <xdr:cNvPr id="2" name="Image 3">
          <a:extLst>
            <a:ext uri="{FF2B5EF4-FFF2-40B4-BE49-F238E27FC236}">
              <a16:creationId xmlns:a16="http://schemas.microsoft.com/office/drawing/2014/main" id="{1625ADC1-299E-B413-81FF-FABCFE880F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3790950" cy="12723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58480</xdr:colOff>
      <xdr:row>9</xdr:row>
      <xdr:rowOff>69532</xdr:rowOff>
    </xdr:from>
    <xdr:to>
      <xdr:col>0</xdr:col>
      <xdr:colOff>778480</xdr:colOff>
      <xdr:row>11</xdr:row>
      <xdr:rowOff>48865</xdr:rowOff>
    </xdr:to>
    <xdr:pic>
      <xdr:nvPicPr>
        <xdr:cNvPr id="66" name="Image 4">
          <a:extLst>
            <a:ext uri="{FF2B5EF4-FFF2-40B4-BE49-F238E27FC236}">
              <a16:creationId xmlns:a16="http://schemas.microsoft.com/office/drawing/2014/main" id="{B3A38592-DF18-BCC6-5E77-847A2A08B24F}"/>
            </a:ext>
          </a:extLst>
        </xdr:cNvPr>
        <xdr:cNvPicPr preferRelativeResize="0">
          <a:picLocks/>
        </xdr:cNvPicPr>
      </xdr:nvPicPr>
      <xdr:blipFill>
        <a:blip xmlns:r="http://schemas.openxmlformats.org/officeDocument/2006/relationships" r:embed="rId1"/>
        <a:stretch>
          <a:fillRect/>
        </a:stretch>
      </xdr:blipFill>
      <xdr:spPr>
        <a:xfrm>
          <a:off x="58480" y="3155632"/>
          <a:ext cx="720000" cy="725004"/>
        </a:xfrm>
        <a:prstGeom prst="rect">
          <a:avLst/>
        </a:prstGeom>
      </xdr:spPr>
    </xdr:pic>
    <xdr:clientData/>
  </xdr:twoCellAnchor>
  <xdr:twoCellAnchor editAs="oneCell">
    <xdr:from>
      <xdr:col>0</xdr:col>
      <xdr:colOff>58480</xdr:colOff>
      <xdr:row>13</xdr:row>
      <xdr:rowOff>173470</xdr:rowOff>
    </xdr:from>
    <xdr:to>
      <xdr:col>0</xdr:col>
      <xdr:colOff>778480</xdr:colOff>
      <xdr:row>16</xdr:row>
      <xdr:rowOff>121474</xdr:rowOff>
    </xdr:to>
    <xdr:pic>
      <xdr:nvPicPr>
        <xdr:cNvPr id="65" name="Image 11">
          <a:extLst>
            <a:ext uri="{FF2B5EF4-FFF2-40B4-BE49-F238E27FC236}">
              <a16:creationId xmlns:a16="http://schemas.microsoft.com/office/drawing/2014/main" id="{579739CA-7279-8627-2D31-C4EF2EA9D288}"/>
            </a:ext>
          </a:extLst>
        </xdr:cNvPr>
        <xdr:cNvPicPr preferRelativeResize="0">
          <a:picLocks/>
        </xdr:cNvPicPr>
      </xdr:nvPicPr>
      <xdr:blipFill>
        <a:blip xmlns:r="http://schemas.openxmlformats.org/officeDocument/2006/relationships" r:embed="rId2"/>
        <a:stretch>
          <a:fillRect/>
        </a:stretch>
      </xdr:blipFill>
      <xdr:spPr>
        <a:xfrm>
          <a:off x="58480" y="4593070"/>
          <a:ext cx="720000" cy="715447"/>
        </a:xfrm>
        <a:prstGeom prst="rect">
          <a:avLst/>
        </a:prstGeom>
      </xdr:spPr>
    </xdr:pic>
    <xdr:clientData/>
  </xdr:twoCellAnchor>
  <xdr:twoCellAnchor editAs="oneCell">
    <xdr:from>
      <xdr:col>0</xdr:col>
      <xdr:colOff>58480</xdr:colOff>
      <xdr:row>17</xdr:row>
      <xdr:rowOff>40815</xdr:rowOff>
    </xdr:from>
    <xdr:to>
      <xdr:col>0</xdr:col>
      <xdr:colOff>778480</xdr:colOff>
      <xdr:row>19</xdr:row>
      <xdr:rowOff>140329</xdr:rowOff>
    </xdr:to>
    <xdr:pic>
      <xdr:nvPicPr>
        <xdr:cNvPr id="64" name="Image 12">
          <a:extLst>
            <a:ext uri="{FF2B5EF4-FFF2-40B4-BE49-F238E27FC236}">
              <a16:creationId xmlns:a16="http://schemas.microsoft.com/office/drawing/2014/main" id="{1D0BBB6B-52C6-D237-D833-EF5A25DA6C05}"/>
            </a:ext>
          </a:extLst>
        </xdr:cNvPr>
        <xdr:cNvPicPr preferRelativeResize="0">
          <a:picLocks/>
        </xdr:cNvPicPr>
      </xdr:nvPicPr>
      <xdr:blipFill rotWithShape="1">
        <a:blip xmlns:r="http://schemas.openxmlformats.org/officeDocument/2006/relationships" r:embed="rId3"/>
        <a:srcRect t="278" b="278"/>
        <a:stretch>
          <a:fillRect/>
        </a:stretch>
      </xdr:blipFill>
      <xdr:spPr>
        <a:xfrm>
          <a:off x="58480" y="5559872"/>
          <a:ext cx="720000" cy="720000"/>
        </a:xfrm>
        <a:prstGeom prst="rect">
          <a:avLst/>
        </a:prstGeom>
      </xdr:spPr>
    </xdr:pic>
    <xdr:clientData/>
  </xdr:twoCellAnchor>
  <xdr:twoCellAnchor editAs="oneCell">
    <xdr:from>
      <xdr:col>0</xdr:col>
      <xdr:colOff>53717</xdr:colOff>
      <xdr:row>20</xdr:row>
      <xdr:rowOff>47515</xdr:rowOff>
    </xdr:from>
    <xdr:to>
      <xdr:col>0</xdr:col>
      <xdr:colOff>783242</xdr:colOff>
      <xdr:row>21</xdr:row>
      <xdr:rowOff>588354</xdr:rowOff>
    </xdr:to>
    <xdr:pic>
      <xdr:nvPicPr>
        <xdr:cNvPr id="511" name="Image 13">
          <a:extLst>
            <a:ext uri="{FF2B5EF4-FFF2-40B4-BE49-F238E27FC236}">
              <a16:creationId xmlns:a16="http://schemas.microsoft.com/office/drawing/2014/main" id="{CE90EBBB-A72C-003C-14E1-55152F8BD84B}"/>
            </a:ext>
          </a:extLst>
        </xdr:cNvPr>
        <xdr:cNvPicPr preferRelativeResize="0">
          <a:picLocks/>
        </xdr:cNvPicPr>
      </xdr:nvPicPr>
      <xdr:blipFill rotWithShape="1">
        <a:blip xmlns:r="http://schemas.openxmlformats.org/officeDocument/2006/relationships" r:embed="rId4"/>
        <a:srcRect l="2708" r="2708"/>
        <a:stretch>
          <a:fillRect/>
        </a:stretch>
      </xdr:blipFill>
      <xdr:spPr>
        <a:xfrm>
          <a:off x="53717" y="6366672"/>
          <a:ext cx="729525" cy="742225"/>
        </a:xfrm>
        <a:prstGeom prst="rect">
          <a:avLst/>
        </a:prstGeom>
      </xdr:spPr>
    </xdr:pic>
    <xdr:clientData/>
  </xdr:twoCellAnchor>
  <xdr:twoCellAnchor editAs="oneCell">
    <xdr:from>
      <xdr:col>0</xdr:col>
      <xdr:colOff>58480</xdr:colOff>
      <xdr:row>22</xdr:row>
      <xdr:rowOff>64859</xdr:rowOff>
    </xdr:from>
    <xdr:to>
      <xdr:col>0</xdr:col>
      <xdr:colOff>778480</xdr:colOff>
      <xdr:row>24</xdr:row>
      <xdr:rowOff>435171</xdr:rowOff>
    </xdr:to>
    <xdr:pic>
      <xdr:nvPicPr>
        <xdr:cNvPr id="71" name="Image 14">
          <a:extLst>
            <a:ext uri="{FF2B5EF4-FFF2-40B4-BE49-F238E27FC236}">
              <a16:creationId xmlns:a16="http://schemas.microsoft.com/office/drawing/2014/main" id="{18002FE6-BF13-1A9E-A998-7C88BA59DAE5}"/>
            </a:ext>
          </a:extLst>
        </xdr:cNvPr>
        <xdr:cNvPicPr preferRelativeResize="0">
          <a:picLocks/>
        </xdr:cNvPicPr>
      </xdr:nvPicPr>
      <xdr:blipFill>
        <a:blip xmlns:r="http://schemas.openxmlformats.org/officeDocument/2006/relationships" r:embed="rId5"/>
        <a:stretch>
          <a:fillRect/>
        </a:stretch>
      </xdr:blipFill>
      <xdr:spPr>
        <a:xfrm>
          <a:off x="58480" y="7222216"/>
          <a:ext cx="720000" cy="729541"/>
        </a:xfrm>
        <a:prstGeom prst="rect">
          <a:avLst/>
        </a:prstGeom>
      </xdr:spPr>
    </xdr:pic>
    <xdr:clientData/>
  </xdr:twoCellAnchor>
  <xdr:twoCellAnchor editAs="oneCell">
    <xdr:from>
      <xdr:col>0</xdr:col>
      <xdr:colOff>53717</xdr:colOff>
      <xdr:row>25</xdr:row>
      <xdr:rowOff>106859</xdr:rowOff>
    </xdr:from>
    <xdr:to>
      <xdr:col>0</xdr:col>
      <xdr:colOff>783242</xdr:colOff>
      <xdr:row>26</xdr:row>
      <xdr:rowOff>359554</xdr:rowOff>
    </xdr:to>
    <xdr:pic>
      <xdr:nvPicPr>
        <xdr:cNvPr id="509" name="Image 15">
          <a:extLst>
            <a:ext uri="{FF2B5EF4-FFF2-40B4-BE49-F238E27FC236}">
              <a16:creationId xmlns:a16="http://schemas.microsoft.com/office/drawing/2014/main" id="{EF411791-8DAF-6415-9F9A-2676D7F2303B}"/>
            </a:ext>
          </a:extLst>
        </xdr:cNvPr>
        <xdr:cNvPicPr preferRelativeResize="0">
          <a:picLocks/>
        </xdr:cNvPicPr>
      </xdr:nvPicPr>
      <xdr:blipFill rotWithShape="1">
        <a:blip xmlns:r="http://schemas.openxmlformats.org/officeDocument/2006/relationships" r:embed="rId6"/>
        <a:srcRect l="521" t="309" r="521" b="309"/>
        <a:stretch>
          <a:fillRect/>
        </a:stretch>
      </xdr:blipFill>
      <xdr:spPr>
        <a:xfrm>
          <a:off x="53717" y="8091530"/>
          <a:ext cx="729525" cy="720781"/>
        </a:xfrm>
        <a:prstGeom prst="rect">
          <a:avLst/>
        </a:prstGeom>
      </xdr:spPr>
    </xdr:pic>
    <xdr:clientData/>
  </xdr:twoCellAnchor>
  <xdr:twoCellAnchor editAs="oneCell">
    <xdr:from>
      <xdr:col>0</xdr:col>
      <xdr:colOff>53717</xdr:colOff>
      <xdr:row>27</xdr:row>
      <xdr:rowOff>59412</xdr:rowOff>
    </xdr:from>
    <xdr:to>
      <xdr:col>0</xdr:col>
      <xdr:colOff>776892</xdr:colOff>
      <xdr:row>29</xdr:row>
      <xdr:rowOff>268990</xdr:rowOff>
    </xdr:to>
    <xdr:pic>
      <xdr:nvPicPr>
        <xdr:cNvPr id="508" name="Image 16">
          <a:extLst>
            <a:ext uri="{FF2B5EF4-FFF2-40B4-BE49-F238E27FC236}">
              <a16:creationId xmlns:a16="http://schemas.microsoft.com/office/drawing/2014/main" id="{A4B43A7F-D335-8395-0815-C75E13AD01D6}"/>
            </a:ext>
          </a:extLst>
        </xdr:cNvPr>
        <xdr:cNvPicPr preferRelativeResize="0">
          <a:picLocks/>
        </xdr:cNvPicPr>
      </xdr:nvPicPr>
      <xdr:blipFill rotWithShape="1">
        <a:blip xmlns:r="http://schemas.openxmlformats.org/officeDocument/2006/relationships" r:embed="rId7"/>
        <a:srcRect l="412" r="412"/>
        <a:stretch>
          <a:fillRect/>
        </a:stretch>
      </xdr:blipFill>
      <xdr:spPr>
        <a:xfrm>
          <a:off x="53717" y="8980255"/>
          <a:ext cx="723175" cy="726649"/>
        </a:xfrm>
        <a:prstGeom prst="rect">
          <a:avLst/>
        </a:prstGeom>
      </xdr:spPr>
    </xdr:pic>
    <xdr:clientData/>
  </xdr:twoCellAnchor>
  <xdr:twoCellAnchor editAs="oneCell">
    <xdr:from>
      <xdr:col>0</xdr:col>
      <xdr:colOff>53717</xdr:colOff>
      <xdr:row>31</xdr:row>
      <xdr:rowOff>64322</xdr:rowOff>
    </xdr:from>
    <xdr:to>
      <xdr:col>0</xdr:col>
      <xdr:colOff>783242</xdr:colOff>
      <xdr:row>34</xdr:row>
      <xdr:rowOff>33</xdr:rowOff>
    </xdr:to>
    <xdr:pic>
      <xdr:nvPicPr>
        <xdr:cNvPr id="507" name="Image 19">
          <a:extLst>
            <a:ext uri="{FF2B5EF4-FFF2-40B4-BE49-F238E27FC236}">
              <a16:creationId xmlns:a16="http://schemas.microsoft.com/office/drawing/2014/main" id="{4FB6007C-CD57-BF5A-89C3-1438E3C4DF4F}"/>
            </a:ext>
          </a:extLst>
        </xdr:cNvPr>
        <xdr:cNvPicPr preferRelativeResize="0">
          <a:picLocks/>
        </xdr:cNvPicPr>
      </xdr:nvPicPr>
      <xdr:blipFill rotWithShape="1">
        <a:blip xmlns:r="http://schemas.openxmlformats.org/officeDocument/2006/relationships" r:embed="rId8"/>
        <a:srcRect l="1972" r="1972"/>
        <a:stretch>
          <a:fillRect/>
        </a:stretch>
      </xdr:blipFill>
      <xdr:spPr>
        <a:xfrm>
          <a:off x="53717" y="9997536"/>
          <a:ext cx="729525" cy="746697"/>
        </a:xfrm>
        <a:prstGeom prst="rect">
          <a:avLst/>
        </a:prstGeom>
      </xdr:spPr>
    </xdr:pic>
    <xdr:clientData/>
  </xdr:twoCellAnchor>
  <xdr:twoCellAnchor editAs="oneCell">
    <xdr:from>
      <xdr:col>0</xdr:col>
      <xdr:colOff>58480</xdr:colOff>
      <xdr:row>3</xdr:row>
      <xdr:rowOff>77369</xdr:rowOff>
    </xdr:from>
    <xdr:to>
      <xdr:col>0</xdr:col>
      <xdr:colOff>778480</xdr:colOff>
      <xdr:row>5</xdr:row>
      <xdr:rowOff>65181</xdr:rowOff>
    </xdr:to>
    <xdr:pic>
      <xdr:nvPicPr>
        <xdr:cNvPr id="488" name="Image 2">
          <a:extLst>
            <a:ext uri="{FF2B5EF4-FFF2-40B4-BE49-F238E27FC236}">
              <a16:creationId xmlns:a16="http://schemas.microsoft.com/office/drawing/2014/main" id="{709069E6-A980-E603-3DBD-F0001AB46229}"/>
            </a:ext>
          </a:extLst>
        </xdr:cNvPr>
        <xdr:cNvPicPr preferRelativeResize="0">
          <a:picLocks/>
        </xdr:cNvPicPr>
      </xdr:nvPicPr>
      <xdr:blipFill>
        <a:blip xmlns:r="http://schemas.openxmlformats.org/officeDocument/2006/relationships" r:embed="rId9"/>
        <a:stretch>
          <a:fillRect/>
        </a:stretch>
      </xdr:blipFill>
      <xdr:spPr>
        <a:xfrm>
          <a:off x="58480" y="866583"/>
          <a:ext cx="720000" cy="722598"/>
        </a:xfrm>
        <a:prstGeom prst="rect">
          <a:avLst/>
        </a:prstGeom>
      </xdr:spPr>
    </xdr:pic>
    <xdr:clientData/>
  </xdr:twoCellAnchor>
  <xdr:twoCellAnchor editAs="oneCell">
    <xdr:from>
      <xdr:col>0</xdr:col>
      <xdr:colOff>58480</xdr:colOff>
      <xdr:row>6</xdr:row>
      <xdr:rowOff>85052</xdr:rowOff>
    </xdr:from>
    <xdr:to>
      <xdr:col>0</xdr:col>
      <xdr:colOff>778480</xdr:colOff>
      <xdr:row>7</xdr:row>
      <xdr:rowOff>368512</xdr:rowOff>
    </xdr:to>
    <xdr:pic>
      <xdr:nvPicPr>
        <xdr:cNvPr id="487" name="Image 3">
          <a:extLst>
            <a:ext uri="{FF2B5EF4-FFF2-40B4-BE49-F238E27FC236}">
              <a16:creationId xmlns:a16="http://schemas.microsoft.com/office/drawing/2014/main" id="{52AD60D7-A408-E200-8B9D-A25C724012A4}"/>
            </a:ext>
          </a:extLst>
        </xdr:cNvPr>
        <xdr:cNvPicPr preferRelativeResize="0">
          <a:picLocks/>
        </xdr:cNvPicPr>
      </xdr:nvPicPr>
      <xdr:blipFill rotWithShape="1">
        <a:blip xmlns:r="http://schemas.openxmlformats.org/officeDocument/2006/relationships" r:embed="rId10"/>
        <a:srcRect l="688" r="688"/>
        <a:stretch>
          <a:fillRect/>
        </a:stretch>
      </xdr:blipFill>
      <xdr:spPr>
        <a:xfrm>
          <a:off x="58480" y="1924738"/>
          <a:ext cx="720000" cy="740660"/>
        </a:xfrm>
        <a:prstGeom prst="rect">
          <a:avLst/>
        </a:prstGeom>
      </xdr:spPr>
    </xdr:pic>
    <xdr:clientData/>
  </xdr:twoCellAnchor>
  <xdr:twoCellAnchor editAs="oneCell">
    <xdr:from>
      <xdr:col>0</xdr:col>
      <xdr:colOff>58480</xdr:colOff>
      <xdr:row>36</xdr:row>
      <xdr:rowOff>30162</xdr:rowOff>
    </xdr:from>
    <xdr:to>
      <xdr:col>0</xdr:col>
      <xdr:colOff>778480</xdr:colOff>
      <xdr:row>37</xdr:row>
      <xdr:rowOff>238159</xdr:rowOff>
    </xdr:to>
    <xdr:pic>
      <xdr:nvPicPr>
        <xdr:cNvPr id="505" name="Image 4">
          <a:extLst>
            <a:ext uri="{FF2B5EF4-FFF2-40B4-BE49-F238E27FC236}">
              <a16:creationId xmlns:a16="http://schemas.microsoft.com/office/drawing/2014/main" id="{55F53D24-7427-1B2E-AE63-D58ECE471093}"/>
            </a:ext>
          </a:extLst>
        </xdr:cNvPr>
        <xdr:cNvPicPr preferRelativeResize="0">
          <a:picLocks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8480" y="11857491"/>
          <a:ext cx="720000" cy="7141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58480</xdr:colOff>
      <xdr:row>35</xdr:row>
      <xdr:rowOff>30247</xdr:rowOff>
    </xdr:from>
    <xdr:to>
      <xdr:col>0</xdr:col>
      <xdr:colOff>778480</xdr:colOff>
      <xdr:row>35</xdr:row>
      <xdr:rowOff>750247</xdr:rowOff>
    </xdr:to>
    <xdr:pic>
      <xdr:nvPicPr>
        <xdr:cNvPr id="486" name="Image 5">
          <a:extLst>
            <a:ext uri="{FF2B5EF4-FFF2-40B4-BE49-F238E27FC236}">
              <a16:creationId xmlns:a16="http://schemas.microsoft.com/office/drawing/2014/main" id="{565193E5-3E7B-4682-8560-0227A0F052FC}"/>
            </a:ext>
            <a:ext uri="{147F2762-F138-4A5C-976F-8EAC2B608ADB}">
              <a16:predDERef xmlns:a16="http://schemas.microsoft.com/office/drawing/2014/main" pred="{EE81AC78-86B3-FB18-A4B2-EADD468D4A0F}"/>
            </a:ext>
          </a:extLst>
        </xdr:cNvPr>
        <xdr:cNvPicPr preferRelativeResize="0">
          <a:picLocks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8480" y="11068361"/>
          <a:ext cx="72000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5431B-B168-48CC-8A23-B33B32D531C1}">
  <dimension ref="A1:F6"/>
  <sheetViews>
    <sheetView view="pageBreakPreview" zoomScaleNormal="70" zoomScaleSheetLayoutView="100" workbookViewId="0">
      <selection activeCell="S1" sqref="S1:AQ1"/>
    </sheetView>
  </sheetViews>
  <sheetFormatPr defaultColWidth="11.42578125" defaultRowHeight="14.1"/>
  <cols>
    <col min="1" max="5" width="11.42578125" style="38"/>
    <col min="6" max="6" width="70.7109375" style="38" customWidth="1"/>
    <col min="7" max="16384" width="11.42578125" style="38"/>
  </cols>
  <sheetData>
    <row r="1" spans="1:6" ht="94.5" customHeight="1">
      <c r="A1" s="126"/>
      <c r="B1" s="126"/>
      <c r="C1" s="126"/>
      <c r="D1" s="126"/>
      <c r="E1" s="126"/>
      <c r="F1" s="126"/>
    </row>
    <row r="2" spans="1:6" ht="123" customHeight="1">
      <c r="A2" s="168" t="s">
        <v>0</v>
      </c>
      <c r="B2" s="168"/>
      <c r="C2" s="168"/>
      <c r="D2" s="168"/>
      <c r="E2" s="168"/>
      <c r="F2" s="168"/>
    </row>
    <row r="3" spans="1:6" ht="50.45" customHeight="1">
      <c r="A3" s="171" t="s">
        <v>1</v>
      </c>
      <c r="B3" s="172"/>
      <c r="C3" s="172"/>
      <c r="D3" s="172"/>
      <c r="E3" s="172"/>
      <c r="F3" s="172"/>
    </row>
    <row r="4" spans="1:6" ht="36.950000000000003" customHeight="1">
      <c r="A4" s="169" t="s">
        <v>2</v>
      </c>
      <c r="B4" s="169"/>
      <c r="C4" s="169"/>
      <c r="D4" s="169"/>
      <c r="E4" s="169"/>
      <c r="F4" s="169"/>
    </row>
    <row r="5" spans="1:6">
      <c r="A5" s="170" t="s">
        <v>3</v>
      </c>
      <c r="B5" s="170"/>
      <c r="C5" s="170"/>
      <c r="D5" s="170"/>
      <c r="E5" s="170"/>
      <c r="F5" s="170"/>
    </row>
    <row r="6" spans="1:6" ht="18.600000000000001" customHeight="1">
      <c r="A6" s="167" t="s">
        <v>4</v>
      </c>
      <c r="B6" s="167"/>
      <c r="C6" s="167"/>
      <c r="D6" s="167"/>
      <c r="E6" s="167"/>
      <c r="F6" s="167"/>
    </row>
  </sheetData>
  <mergeCells count="5">
    <mergeCell ref="A6:F6"/>
    <mergeCell ref="A2:F2"/>
    <mergeCell ref="A4:F4"/>
    <mergeCell ref="A5:F5"/>
    <mergeCell ref="A3:F3"/>
  </mergeCells>
  <pageMargins left="0.7" right="0.7" top="0.75" bottom="0.75" header="0.3" footer="0.3"/>
  <pageSetup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7F8B7-B2B3-4287-B919-3A89F86A60BD}">
  <dimension ref="A1:E50"/>
  <sheetViews>
    <sheetView view="pageBreakPreview" topLeftCell="A30" zoomScaleNormal="100" zoomScaleSheetLayoutView="100" workbookViewId="0">
      <selection activeCell="K20" sqref="K20"/>
    </sheetView>
  </sheetViews>
  <sheetFormatPr defaultColWidth="12.5703125" defaultRowHeight="12"/>
  <cols>
    <col min="1" max="1" width="26.28515625" style="4" customWidth="1"/>
    <col min="2" max="2" width="51.7109375" style="3" customWidth="1"/>
    <col min="3" max="3" width="13.28515625" style="1" customWidth="1"/>
    <col min="4" max="5" width="13.28515625" style="2" customWidth="1"/>
    <col min="6" max="6" width="12.7109375" style="3" customWidth="1"/>
    <col min="7" max="16384" width="12.5703125" style="3"/>
  </cols>
  <sheetData>
    <row r="1" spans="1:5" ht="23.1">
      <c r="A1" s="5" t="s">
        <v>5</v>
      </c>
      <c r="B1" s="148"/>
      <c r="C1" s="6"/>
      <c r="D1" s="7"/>
      <c r="E1" s="7"/>
    </row>
    <row r="2" spans="1:5" ht="27.95" customHeight="1">
      <c r="A2" s="8" t="s">
        <v>6</v>
      </c>
      <c r="B2" s="8" t="s">
        <v>7</v>
      </c>
      <c r="C2" s="9">
        <v>2025</v>
      </c>
      <c r="D2" s="9">
        <v>2024</v>
      </c>
      <c r="E2" s="9">
        <v>2023</v>
      </c>
    </row>
    <row r="3" spans="1:5" ht="13.5">
      <c r="A3" s="177" t="s">
        <v>8</v>
      </c>
      <c r="B3" s="149" t="s">
        <v>9</v>
      </c>
      <c r="C3" s="11">
        <v>1.857</v>
      </c>
      <c r="D3" s="11">
        <v>2.2010000000000001</v>
      </c>
      <c r="E3" s="11">
        <v>1.8069999999999999</v>
      </c>
    </row>
    <row r="4" spans="1:5" ht="13.5">
      <c r="A4" s="177"/>
      <c r="B4" s="149" t="s">
        <v>10</v>
      </c>
      <c r="C4" s="11">
        <v>3.1850000000000001</v>
      </c>
      <c r="D4" s="11">
        <v>3.649</v>
      </c>
      <c r="E4" s="11">
        <v>4.1740000000000004</v>
      </c>
    </row>
    <row r="5" spans="1:5" ht="13.5">
      <c r="A5" s="177"/>
      <c r="B5" s="149" t="s">
        <v>11</v>
      </c>
      <c r="C5" s="11">
        <v>4.782</v>
      </c>
      <c r="D5" s="11">
        <v>3.5680000000000001</v>
      </c>
      <c r="E5" s="11">
        <v>3.0710000000000002</v>
      </c>
    </row>
    <row r="6" spans="1:5" ht="13.5">
      <c r="A6" s="178"/>
      <c r="B6" s="150" t="s">
        <v>12</v>
      </c>
      <c r="C6" s="13">
        <f>SUM(C3,C4,C5)</f>
        <v>9.8239999999999998</v>
      </c>
      <c r="D6" s="14">
        <f>SUM(D3,D4,D5)</f>
        <v>9.4179999999999993</v>
      </c>
      <c r="E6" s="14">
        <f>SUM(E3,E4,E5)</f>
        <v>9.0519999999999996</v>
      </c>
    </row>
    <row r="7" spans="1:5" ht="13.5" customHeight="1">
      <c r="A7" s="174" t="s">
        <v>13</v>
      </c>
      <c r="B7" s="151" t="s">
        <v>9</v>
      </c>
      <c r="C7" s="16">
        <v>4.05</v>
      </c>
      <c r="D7" s="180"/>
      <c r="E7" s="180"/>
    </row>
    <row r="8" spans="1:5" ht="13.5" customHeight="1">
      <c r="A8" s="175"/>
      <c r="B8" s="149" t="s">
        <v>10</v>
      </c>
      <c r="C8" s="11">
        <v>5.1289999999999996</v>
      </c>
      <c r="D8" s="181"/>
      <c r="E8" s="181"/>
    </row>
    <row r="9" spans="1:5" ht="13.5" customHeight="1">
      <c r="A9" s="175"/>
      <c r="B9" s="149" t="s">
        <v>14</v>
      </c>
      <c r="C9" s="11">
        <v>4.5359999999999996</v>
      </c>
      <c r="D9" s="181"/>
      <c r="E9" s="181"/>
    </row>
    <row r="10" spans="1:5" ht="13.5" customHeight="1">
      <c r="A10" s="175"/>
      <c r="B10" s="149" t="s">
        <v>15</v>
      </c>
      <c r="C10" s="11">
        <f>C7+C8</f>
        <v>9.1789999999999985</v>
      </c>
      <c r="D10" s="181"/>
      <c r="E10" s="181"/>
    </row>
    <row r="11" spans="1:5" ht="12.6" customHeight="1">
      <c r="A11" s="176"/>
      <c r="B11" s="150" t="s">
        <v>16</v>
      </c>
      <c r="C11" s="13">
        <f>C7+C9</f>
        <v>8.5859999999999985</v>
      </c>
      <c r="D11" s="182"/>
      <c r="E11" s="182"/>
    </row>
    <row r="12" spans="1:5" ht="13.5">
      <c r="A12" s="18" t="s">
        <v>17</v>
      </c>
      <c r="B12" s="152" t="s">
        <v>18</v>
      </c>
      <c r="C12" s="19">
        <v>0.2</v>
      </c>
      <c r="D12" s="19">
        <v>0.2</v>
      </c>
      <c r="E12" s="19">
        <v>0.19</v>
      </c>
    </row>
    <row r="13" spans="1:5" ht="13.5">
      <c r="A13" s="179" t="s">
        <v>19</v>
      </c>
      <c r="B13" s="151" t="s">
        <v>20</v>
      </c>
      <c r="C13" s="20">
        <v>90.998999999999995</v>
      </c>
      <c r="D13" s="20">
        <v>84.822000000000003</v>
      </c>
      <c r="E13" s="20">
        <v>65.686000000000007</v>
      </c>
    </row>
    <row r="14" spans="1:5" ht="13.5">
      <c r="A14" s="177"/>
      <c r="B14" s="149" t="s">
        <v>21</v>
      </c>
      <c r="C14" s="21">
        <v>51.192</v>
      </c>
      <c r="D14" s="21">
        <v>25.038</v>
      </c>
      <c r="E14" s="21">
        <v>25.327000000000002</v>
      </c>
    </row>
    <row r="15" spans="1:5">
      <c r="A15" s="177"/>
      <c r="B15" s="149" t="s">
        <v>22</v>
      </c>
      <c r="C15" s="22">
        <v>0.64</v>
      </c>
      <c r="D15" s="23">
        <v>0.77</v>
      </c>
      <c r="E15" s="23">
        <v>0.72</v>
      </c>
    </row>
    <row r="16" spans="1:5" ht="13.5">
      <c r="A16" s="178"/>
      <c r="B16" s="150" t="s">
        <v>23</v>
      </c>
      <c r="C16" s="14">
        <v>5</v>
      </c>
      <c r="D16" s="14">
        <v>4</v>
      </c>
      <c r="E16" s="13">
        <v>5</v>
      </c>
    </row>
    <row r="17" spans="1:5">
      <c r="A17" s="179" t="s">
        <v>24</v>
      </c>
      <c r="B17" s="151" t="s">
        <v>25</v>
      </c>
      <c r="C17" s="24">
        <v>1</v>
      </c>
      <c r="D17" s="24">
        <v>1</v>
      </c>
      <c r="E17" s="24">
        <v>1</v>
      </c>
    </row>
    <row r="18" spans="1:5">
      <c r="A18" s="177"/>
      <c r="B18" s="149" t="s">
        <v>26</v>
      </c>
      <c r="C18" s="21">
        <v>91.162000000000006</v>
      </c>
      <c r="D18" s="21">
        <v>102.003</v>
      </c>
      <c r="E18" s="21">
        <v>111.61</v>
      </c>
    </row>
    <row r="19" spans="1:5" ht="13.5">
      <c r="A19" s="177"/>
      <c r="B19" s="149" t="s">
        <v>27</v>
      </c>
      <c r="C19" s="25">
        <v>0.74180000000000001</v>
      </c>
      <c r="D19" s="25">
        <v>0.77800000000000002</v>
      </c>
      <c r="E19" s="25">
        <v>0.61409999999999998</v>
      </c>
    </row>
    <row r="20" spans="1:5" ht="13.5">
      <c r="A20" s="178"/>
      <c r="B20" s="150" t="s">
        <v>28</v>
      </c>
      <c r="C20" s="26">
        <v>983</v>
      </c>
      <c r="D20" s="26">
        <v>922</v>
      </c>
      <c r="E20" s="26">
        <v>891</v>
      </c>
    </row>
    <row r="21" spans="1:5" ht="13.5" customHeight="1">
      <c r="A21" s="174" t="s">
        <v>29</v>
      </c>
      <c r="B21" s="151" t="s">
        <v>30</v>
      </c>
      <c r="C21" s="20">
        <v>4.4550000000000001</v>
      </c>
      <c r="D21" s="20">
        <v>2.64</v>
      </c>
      <c r="E21" s="20">
        <v>2.2370000000000001</v>
      </c>
    </row>
    <row r="22" spans="1:5" ht="14.45" customHeight="1">
      <c r="A22" s="175"/>
      <c r="B22" s="149" t="s">
        <v>10</v>
      </c>
      <c r="C22" s="21">
        <v>18.314</v>
      </c>
      <c r="D22" s="21">
        <v>13.422000000000001</v>
      </c>
      <c r="E22" s="21">
        <v>13.491</v>
      </c>
    </row>
    <row r="23" spans="1:5" ht="14.45" customHeight="1">
      <c r="A23" s="175"/>
      <c r="B23" s="149" t="s">
        <v>14</v>
      </c>
      <c r="C23" s="21">
        <v>17.72</v>
      </c>
      <c r="D23" s="21">
        <f>D22</f>
        <v>13.422000000000001</v>
      </c>
      <c r="E23" s="21">
        <f>E22</f>
        <v>13.491</v>
      </c>
    </row>
    <row r="24" spans="1:5" ht="14.45" customHeight="1">
      <c r="A24" s="175"/>
      <c r="B24" s="149" t="s">
        <v>11</v>
      </c>
      <c r="C24" s="21">
        <f>SUM(C25:C26,C29)</f>
        <v>24.150000000000002</v>
      </c>
      <c r="D24" s="21">
        <v>50.843000000000004</v>
      </c>
      <c r="E24" s="21">
        <v>44.594000000000001</v>
      </c>
    </row>
    <row r="25" spans="1:5" ht="28.5" customHeight="1">
      <c r="A25" s="175"/>
      <c r="B25" s="10" t="s">
        <v>31</v>
      </c>
      <c r="C25" s="28">
        <v>1.7030000000000001</v>
      </c>
      <c r="D25" s="21">
        <v>33.619</v>
      </c>
      <c r="E25" s="21">
        <v>27.498999999999999</v>
      </c>
    </row>
    <row r="26" spans="1:5" ht="24.95">
      <c r="A26" s="175"/>
      <c r="B26" s="10" t="s">
        <v>32</v>
      </c>
      <c r="C26" s="21">
        <v>16.100000000000001</v>
      </c>
      <c r="D26" s="28">
        <v>9.0489999999999995</v>
      </c>
      <c r="E26" s="28">
        <v>8.4009999999999998</v>
      </c>
    </row>
    <row r="27" spans="1:5" ht="24.95">
      <c r="A27" s="175"/>
      <c r="B27" s="10" t="s">
        <v>33</v>
      </c>
      <c r="C27" s="17"/>
      <c r="D27" s="28">
        <v>4.0529999999999999</v>
      </c>
      <c r="E27" s="28">
        <v>4.7850000000000001</v>
      </c>
    </row>
    <row r="28" spans="1:5" ht="24.95">
      <c r="A28" s="175"/>
      <c r="B28" s="10" t="s">
        <v>34</v>
      </c>
      <c r="C28" s="17"/>
      <c r="D28" s="28">
        <v>13</v>
      </c>
      <c r="E28" s="28">
        <v>13</v>
      </c>
    </row>
    <row r="29" spans="1:5" ht="14.45" customHeight="1">
      <c r="A29" s="175"/>
      <c r="B29" s="10" t="s">
        <v>35</v>
      </c>
      <c r="C29" s="28">
        <v>6.3470000000000004</v>
      </c>
      <c r="D29" s="28">
        <v>4.109</v>
      </c>
      <c r="E29" s="28">
        <v>3.8959999999999999</v>
      </c>
    </row>
    <row r="30" spans="1:5" ht="14.1" customHeight="1">
      <c r="A30" s="175"/>
      <c r="B30" s="149" t="s">
        <v>36</v>
      </c>
      <c r="C30" s="21">
        <f>C21+C22+C24</f>
        <v>46.918999999999997</v>
      </c>
      <c r="D30" s="28">
        <v>66.905000000000001</v>
      </c>
      <c r="E30" s="28">
        <v>60.322000000000003</v>
      </c>
    </row>
    <row r="31" spans="1:5" ht="15" customHeight="1">
      <c r="A31" s="176"/>
      <c r="B31" s="150" t="s">
        <v>37</v>
      </c>
      <c r="C31" s="29">
        <f>C21+C23+C24</f>
        <v>46.325000000000003</v>
      </c>
      <c r="D31" s="26">
        <v>66.905000000000001</v>
      </c>
      <c r="E31" s="26">
        <v>60.322000000000003</v>
      </c>
    </row>
    <row r="32" spans="1:5" ht="14.45">
      <c r="A32" s="175" t="s">
        <v>38</v>
      </c>
      <c r="B32" s="149" t="s">
        <v>39</v>
      </c>
      <c r="C32" s="30">
        <v>2.7E-2</v>
      </c>
      <c r="D32" s="30" t="s">
        <v>40</v>
      </c>
      <c r="E32" s="21" t="s">
        <v>41</v>
      </c>
    </row>
    <row r="33" spans="1:5" ht="14.45">
      <c r="A33" s="185"/>
      <c r="B33" s="149" t="s">
        <v>42</v>
      </c>
      <c r="C33" s="31">
        <v>1.63</v>
      </c>
      <c r="D33" s="21" t="s">
        <v>43</v>
      </c>
      <c r="E33" s="31" t="s">
        <v>44</v>
      </c>
    </row>
    <row r="34" spans="1:5" ht="14.45">
      <c r="A34" s="186"/>
      <c r="B34" s="150" t="s">
        <v>45</v>
      </c>
      <c r="C34" s="33">
        <v>0.64</v>
      </c>
      <c r="D34" s="34" t="s">
        <v>46</v>
      </c>
      <c r="E34" s="35" t="s">
        <v>47</v>
      </c>
    </row>
    <row r="35" spans="1:5" s="160" customFormat="1" ht="29.1" customHeight="1">
      <c r="A35" s="183" t="s">
        <v>48</v>
      </c>
      <c r="B35" s="183"/>
      <c r="C35" s="183"/>
      <c r="D35" s="183"/>
      <c r="E35" s="183"/>
    </row>
    <row r="36" spans="1:5" s="160" customFormat="1" ht="22.5" customHeight="1">
      <c r="A36" s="183" t="s">
        <v>49</v>
      </c>
      <c r="B36" s="183"/>
      <c r="C36" s="183"/>
      <c r="D36" s="183"/>
      <c r="E36" s="183"/>
    </row>
    <row r="37" spans="1:5" s="160" customFormat="1" ht="15" customHeight="1">
      <c r="A37" s="184" t="s">
        <v>50</v>
      </c>
      <c r="B37" s="184"/>
      <c r="C37" s="184"/>
      <c r="D37" s="184"/>
      <c r="E37" s="184"/>
    </row>
    <row r="38" spans="1:5" s="160" customFormat="1" ht="17.25" customHeight="1">
      <c r="A38" s="184" t="s">
        <v>51</v>
      </c>
      <c r="B38" s="184"/>
      <c r="C38" s="184"/>
      <c r="D38" s="184"/>
      <c r="E38" s="184"/>
    </row>
    <row r="39" spans="1:5" s="161" customFormat="1" ht="17.25" customHeight="1">
      <c r="A39" s="173" t="s">
        <v>52</v>
      </c>
      <c r="B39" s="173"/>
      <c r="C39" s="173"/>
      <c r="D39" s="173"/>
      <c r="E39" s="173"/>
    </row>
    <row r="40" spans="1:5" s="160" customFormat="1" ht="17.25" customHeight="1">
      <c r="A40" s="173" t="s">
        <v>53</v>
      </c>
      <c r="B40" s="173"/>
      <c r="C40" s="173"/>
      <c r="D40" s="173"/>
      <c r="E40" s="173"/>
    </row>
    <row r="41" spans="1:5" s="160" customFormat="1" ht="17.25" customHeight="1">
      <c r="A41" s="173" t="s">
        <v>54</v>
      </c>
      <c r="B41" s="173"/>
      <c r="C41" s="173"/>
      <c r="D41" s="173"/>
      <c r="E41" s="173"/>
    </row>
    <row r="42" spans="1:5" s="160" customFormat="1" ht="16.5" customHeight="1">
      <c r="A42" s="173" t="s">
        <v>55</v>
      </c>
      <c r="B42" s="173"/>
      <c r="C42" s="173"/>
      <c r="D42" s="173"/>
      <c r="E42" s="173"/>
    </row>
    <row r="43" spans="1:5" s="160" customFormat="1" ht="15.6" customHeight="1">
      <c r="A43" s="184" t="s">
        <v>56</v>
      </c>
      <c r="B43" s="184"/>
      <c r="C43" s="184"/>
      <c r="D43" s="184"/>
      <c r="E43" s="184"/>
    </row>
    <row r="44" spans="1:5" s="160" customFormat="1" ht="44.45" customHeight="1">
      <c r="A44" s="187" t="s">
        <v>57</v>
      </c>
      <c r="B44" s="187"/>
      <c r="C44" s="187"/>
      <c r="D44" s="187"/>
      <c r="E44" s="187"/>
    </row>
    <row r="45" spans="1:5" s="160" customFormat="1" ht="21.6" customHeight="1">
      <c r="A45" s="184" t="s">
        <v>58</v>
      </c>
      <c r="B45" s="184"/>
      <c r="C45" s="184"/>
      <c r="D45" s="184"/>
      <c r="E45" s="184"/>
    </row>
    <row r="46" spans="1:5" s="160" customFormat="1" ht="42.6" customHeight="1">
      <c r="A46" s="187" t="s">
        <v>59</v>
      </c>
      <c r="B46" s="187"/>
      <c r="C46" s="187"/>
      <c r="D46" s="187"/>
      <c r="E46" s="187"/>
    </row>
    <row r="47" spans="1:5" s="160" customFormat="1" ht="26.45" customHeight="1">
      <c r="A47" s="187" t="s">
        <v>60</v>
      </c>
      <c r="B47" s="187"/>
      <c r="C47" s="187"/>
      <c r="D47" s="187"/>
      <c r="E47" s="187"/>
    </row>
    <row r="48" spans="1:5" s="160" customFormat="1" ht="24" customHeight="1">
      <c r="A48" s="187" t="s">
        <v>61</v>
      </c>
      <c r="B48" s="187"/>
      <c r="C48" s="187"/>
      <c r="D48" s="187"/>
      <c r="E48" s="187"/>
    </row>
    <row r="49" spans="1:5" s="160" customFormat="1" ht="28.5" customHeight="1">
      <c r="A49" s="187" t="s">
        <v>62</v>
      </c>
      <c r="B49" s="187"/>
      <c r="C49" s="187"/>
      <c r="D49" s="187"/>
      <c r="E49" s="187"/>
    </row>
    <row r="50" spans="1:5" s="160" customFormat="1" ht="27" customHeight="1">
      <c r="A50" s="187" t="s">
        <v>63</v>
      </c>
      <c r="B50" s="187"/>
      <c r="C50" s="187"/>
      <c r="D50" s="187"/>
      <c r="E50" s="187"/>
    </row>
  </sheetData>
  <mergeCells count="24">
    <mergeCell ref="A50:E50"/>
    <mergeCell ref="A40:E40"/>
    <mergeCell ref="A45:E45"/>
    <mergeCell ref="A44:E44"/>
    <mergeCell ref="A42:E42"/>
    <mergeCell ref="A48:E48"/>
    <mergeCell ref="A49:E49"/>
    <mergeCell ref="A43:E43"/>
    <mergeCell ref="A47:E47"/>
    <mergeCell ref="A41:E41"/>
    <mergeCell ref="A46:E46"/>
    <mergeCell ref="A39:E39"/>
    <mergeCell ref="A21:A31"/>
    <mergeCell ref="A3:A6"/>
    <mergeCell ref="A13:A16"/>
    <mergeCell ref="A17:A20"/>
    <mergeCell ref="A7:A11"/>
    <mergeCell ref="D7:D11"/>
    <mergeCell ref="E7:E11"/>
    <mergeCell ref="A35:E35"/>
    <mergeCell ref="A37:E37"/>
    <mergeCell ref="A32:A34"/>
    <mergeCell ref="A38:E38"/>
    <mergeCell ref="A36:E36"/>
  </mergeCells>
  <phoneticPr fontId="2" type="noConversion"/>
  <pageMargins left="0.7" right="0.7" top="0.75" bottom="0.75" header="0.3" footer="0.3"/>
  <pageSetup scale="47"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BCD98-4ABA-44E5-B867-4BF34672157E}">
  <dimension ref="A1:E13"/>
  <sheetViews>
    <sheetView view="pageBreakPreview" zoomScale="120" zoomScaleNormal="100" zoomScaleSheetLayoutView="120" workbookViewId="0">
      <selection activeCell="J16" sqref="J16"/>
    </sheetView>
  </sheetViews>
  <sheetFormatPr defaultColWidth="11.42578125" defaultRowHeight="14.1"/>
  <cols>
    <col min="1" max="1" width="14.28515625" style="40" customWidth="1"/>
    <col min="2" max="2" width="73.140625" style="40" customWidth="1"/>
    <col min="3" max="3" width="12.42578125" style="40" customWidth="1"/>
    <col min="4" max="5" width="11.42578125" style="40" customWidth="1"/>
    <col min="6" max="16384" width="11.42578125" style="40"/>
  </cols>
  <sheetData>
    <row r="1" spans="1:5" ht="23.1">
      <c r="A1" s="154" t="s">
        <v>64</v>
      </c>
    </row>
    <row r="2" spans="1:5" ht="27.95" customHeight="1">
      <c r="A2" s="45" t="s">
        <v>6</v>
      </c>
      <c r="B2" s="45" t="s">
        <v>7</v>
      </c>
      <c r="C2" s="51">
        <v>2025</v>
      </c>
      <c r="D2" s="51">
        <v>2024</v>
      </c>
      <c r="E2" s="51">
        <v>2023</v>
      </c>
    </row>
    <row r="3" spans="1:5" s="162" customFormat="1" ht="24.6" customHeight="1">
      <c r="A3" s="189" t="s">
        <v>65</v>
      </c>
      <c r="B3" s="67" t="s">
        <v>66</v>
      </c>
      <c r="C3" s="52">
        <v>0.98</v>
      </c>
      <c r="D3" s="52">
        <v>0.98</v>
      </c>
      <c r="E3" s="53">
        <v>0.98199999999999998</v>
      </c>
    </row>
    <row r="4" spans="1:5" s="162" customFormat="1" ht="14.1" customHeight="1" thickBot="1">
      <c r="A4" s="190"/>
      <c r="B4" s="46" t="s">
        <v>67</v>
      </c>
      <c r="C4" s="54" t="s">
        <v>68</v>
      </c>
      <c r="D4" s="54" t="s">
        <v>69</v>
      </c>
      <c r="E4" s="54" t="s">
        <v>70</v>
      </c>
    </row>
    <row r="5" spans="1:5" ht="14.1" customHeight="1" thickBot="1">
      <c r="A5" s="47" t="s">
        <v>71</v>
      </c>
      <c r="B5" s="48" t="s">
        <v>72</v>
      </c>
      <c r="C5" s="55" t="s">
        <v>73</v>
      </c>
      <c r="D5" s="55" t="s">
        <v>74</v>
      </c>
      <c r="E5" s="55" t="s">
        <v>75</v>
      </c>
    </row>
    <row r="6" spans="1:5" ht="14.1" customHeight="1">
      <c r="A6" s="191" t="s">
        <v>76</v>
      </c>
      <c r="B6" s="49" t="s">
        <v>77</v>
      </c>
      <c r="C6" s="56" t="s">
        <v>78</v>
      </c>
      <c r="D6" s="56" t="s">
        <v>79</v>
      </c>
      <c r="E6" s="57" t="s">
        <v>80</v>
      </c>
    </row>
    <row r="7" spans="1:5" ht="14.1" customHeight="1" thickBot="1">
      <c r="A7" s="190"/>
      <c r="B7" s="46" t="s">
        <v>81</v>
      </c>
      <c r="C7" s="58" t="s">
        <v>82</v>
      </c>
      <c r="D7" s="58" t="s">
        <v>83</v>
      </c>
      <c r="E7" s="58" t="s">
        <v>84</v>
      </c>
    </row>
    <row r="8" spans="1:5" ht="14.1" customHeight="1">
      <c r="A8" s="191" t="s">
        <v>85</v>
      </c>
      <c r="B8" s="49" t="s">
        <v>86</v>
      </c>
      <c r="C8" s="59">
        <v>223.22200000000001</v>
      </c>
      <c r="D8" s="60">
        <v>215.47399999999999</v>
      </c>
      <c r="E8" s="60">
        <v>226.26400000000001</v>
      </c>
    </row>
    <row r="9" spans="1:5" ht="26.45" customHeight="1">
      <c r="A9" s="189"/>
      <c r="B9" s="44" t="s">
        <v>87</v>
      </c>
      <c r="C9" s="61">
        <v>11.087</v>
      </c>
      <c r="D9" s="62">
        <v>8.92</v>
      </c>
      <c r="E9" s="63" t="s">
        <v>88</v>
      </c>
    </row>
    <row r="10" spans="1:5" ht="14.45" thickBot="1">
      <c r="A10" s="190"/>
      <c r="B10" s="50" t="s">
        <v>89</v>
      </c>
      <c r="C10" s="64" t="s">
        <v>90</v>
      </c>
      <c r="D10" s="65"/>
      <c r="E10" s="66"/>
    </row>
    <row r="11" spans="1:5" ht="14.1" customHeight="1">
      <c r="A11" s="188" t="s">
        <v>91</v>
      </c>
      <c r="B11" s="173"/>
      <c r="C11" s="173"/>
      <c r="D11" s="173"/>
      <c r="E11" s="173"/>
    </row>
    <row r="12" spans="1:5" ht="24.95" customHeight="1">
      <c r="A12" s="187" t="s">
        <v>92</v>
      </c>
      <c r="B12" s="187"/>
      <c r="C12" s="187"/>
      <c r="D12" s="187"/>
      <c r="E12" s="187"/>
    </row>
    <row r="13" spans="1:5">
      <c r="A13" s="36"/>
      <c r="B13" s="36"/>
      <c r="C13" s="36"/>
    </row>
  </sheetData>
  <mergeCells count="5">
    <mergeCell ref="A11:E11"/>
    <mergeCell ref="A12:E12"/>
    <mergeCell ref="A3:A4"/>
    <mergeCell ref="A8:A10"/>
    <mergeCell ref="A6:A7"/>
  </mergeCells>
  <phoneticPr fontId="2" type="noConversion"/>
  <pageMargins left="0.7" right="0.7" top="0.75" bottom="0.75" header="0.3" footer="0.3"/>
  <pageSetup scale="5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360FA-85F3-449F-AB00-BAF7300736D2}">
  <dimension ref="A1:E131"/>
  <sheetViews>
    <sheetView view="pageBreakPreview" zoomScale="120" zoomScaleNormal="100" zoomScaleSheetLayoutView="120" workbookViewId="0">
      <selection activeCell="I17" sqref="I17"/>
    </sheetView>
  </sheetViews>
  <sheetFormatPr defaultColWidth="11.42578125" defaultRowHeight="14.1"/>
  <cols>
    <col min="1" max="1" width="18.28515625" style="38" customWidth="1"/>
    <col min="2" max="2" width="75.140625" style="37" customWidth="1"/>
    <col min="3" max="3" width="10.140625" style="37" customWidth="1"/>
    <col min="4" max="5" width="11.42578125" style="37" customWidth="1"/>
    <col min="6" max="16384" width="11.42578125" style="38"/>
  </cols>
  <sheetData>
    <row r="1" spans="1:5" ht="26.45">
      <c r="A1" s="155" t="s">
        <v>93</v>
      </c>
      <c r="B1" s="68"/>
      <c r="C1" s="68"/>
      <c r="D1" s="28"/>
      <c r="E1" s="28"/>
    </row>
    <row r="2" spans="1:5">
      <c r="A2" s="8" t="s">
        <v>6</v>
      </c>
      <c r="B2" s="8" t="s">
        <v>7</v>
      </c>
      <c r="C2" s="9">
        <v>2025</v>
      </c>
      <c r="D2" s="9">
        <v>2024</v>
      </c>
      <c r="E2" s="9">
        <v>2023</v>
      </c>
    </row>
    <row r="3" spans="1:5">
      <c r="A3" s="177" t="s">
        <v>94</v>
      </c>
      <c r="B3" s="10" t="s">
        <v>95</v>
      </c>
      <c r="C3" s="78">
        <v>0.51</v>
      </c>
      <c r="D3" s="78">
        <v>0.51200000000000001</v>
      </c>
      <c r="E3" s="78">
        <v>0.51700000000000002</v>
      </c>
    </row>
    <row r="4" spans="1:5">
      <c r="A4" s="200"/>
      <c r="B4" s="10" t="s">
        <v>96</v>
      </c>
      <c r="C4" s="78">
        <v>0.5</v>
      </c>
      <c r="D4" s="78">
        <v>0.50600000000000001</v>
      </c>
      <c r="E4" s="78">
        <v>0.50600000000000001</v>
      </c>
    </row>
    <row r="5" spans="1:5">
      <c r="A5" s="200"/>
      <c r="B5" s="10" t="s">
        <v>97</v>
      </c>
      <c r="C5" s="79">
        <v>0.75</v>
      </c>
      <c r="D5" s="79">
        <v>0.77900000000000003</v>
      </c>
      <c r="E5" s="79">
        <v>0.79500000000000004</v>
      </c>
    </row>
    <row r="6" spans="1:5">
      <c r="A6" s="200"/>
      <c r="B6" s="10" t="s">
        <v>98</v>
      </c>
      <c r="C6" s="79">
        <v>0.45</v>
      </c>
      <c r="D6" s="79">
        <v>0.45900000000000002</v>
      </c>
      <c r="E6" s="79">
        <v>0.44800000000000001</v>
      </c>
    </row>
    <row r="7" spans="1:5">
      <c r="A7" s="200"/>
      <c r="B7" s="10" t="s">
        <v>99</v>
      </c>
      <c r="C7" s="79">
        <v>0.34</v>
      </c>
      <c r="D7" s="79">
        <v>0.376</v>
      </c>
      <c r="E7" s="79">
        <v>0.36399999999999999</v>
      </c>
    </row>
    <row r="8" spans="1:5">
      <c r="A8" s="200"/>
      <c r="B8" s="10" t="s">
        <v>100</v>
      </c>
      <c r="C8" s="79">
        <v>0.55000000000000004</v>
      </c>
      <c r="D8" s="79">
        <v>0.55600000000000005</v>
      </c>
      <c r="E8" s="79">
        <v>0.55600000000000005</v>
      </c>
    </row>
    <row r="9" spans="1:5">
      <c r="A9" s="200"/>
      <c r="B9" s="10" t="s">
        <v>101</v>
      </c>
      <c r="C9" s="79">
        <v>0.2</v>
      </c>
      <c r="D9" s="79">
        <v>0.19700000000000001</v>
      </c>
      <c r="E9" s="79">
        <v>0.191</v>
      </c>
    </row>
    <row r="10" spans="1:5">
      <c r="A10" s="200"/>
      <c r="B10" s="10" t="s">
        <v>102</v>
      </c>
      <c r="C10" s="79">
        <v>0.52</v>
      </c>
      <c r="D10" s="79">
        <v>0.51900000000000002</v>
      </c>
      <c r="E10" s="79">
        <v>0.53200000000000003</v>
      </c>
    </row>
    <row r="11" spans="1:5">
      <c r="A11" s="200"/>
      <c r="B11" s="10" t="s">
        <v>103</v>
      </c>
      <c r="C11" s="79">
        <v>0.5</v>
      </c>
      <c r="D11" s="79">
        <v>0.505</v>
      </c>
      <c r="E11" s="79">
        <v>0.53800000000000003</v>
      </c>
    </row>
    <row r="12" spans="1:5" ht="14.45" thickBot="1">
      <c r="A12" s="201"/>
      <c r="B12" s="12" t="s">
        <v>104</v>
      </c>
      <c r="C12" s="94">
        <v>0.34</v>
      </c>
      <c r="D12" s="94">
        <v>0.48</v>
      </c>
      <c r="E12" s="94">
        <v>0.47699999999999998</v>
      </c>
    </row>
    <row r="13" spans="1:5">
      <c r="A13" s="193" t="s">
        <v>105</v>
      </c>
      <c r="B13" s="15" t="s">
        <v>95</v>
      </c>
      <c r="C13" s="95">
        <v>0.28999999999999998</v>
      </c>
      <c r="D13" s="95">
        <v>0.27900000000000003</v>
      </c>
      <c r="E13" s="96">
        <v>0.26</v>
      </c>
    </row>
    <row r="14" spans="1:5">
      <c r="A14" s="200"/>
      <c r="B14" s="10" t="s">
        <v>106</v>
      </c>
      <c r="C14" s="81">
        <v>0.23</v>
      </c>
      <c r="D14" s="81">
        <v>0.21099999999999999</v>
      </c>
      <c r="E14" s="80">
        <v>0.191</v>
      </c>
    </row>
    <row r="15" spans="1:5">
      <c r="A15" s="200"/>
      <c r="B15" s="10" t="s">
        <v>107</v>
      </c>
      <c r="C15" s="81">
        <v>0.27</v>
      </c>
      <c r="D15" s="81">
        <v>0.26500000000000001</v>
      </c>
      <c r="E15" s="82">
        <v>0.23799999999999999</v>
      </c>
    </row>
    <row r="16" spans="1:5">
      <c r="A16" s="200"/>
      <c r="B16" s="10" t="s">
        <v>108</v>
      </c>
      <c r="C16" s="81">
        <v>0.22</v>
      </c>
      <c r="D16" s="81">
        <v>0.20200000000000001</v>
      </c>
      <c r="E16" s="82">
        <v>0.182</v>
      </c>
    </row>
    <row r="17" spans="1:5">
      <c r="A17" s="200"/>
      <c r="B17" s="92" t="s">
        <v>109</v>
      </c>
      <c r="C17" s="81">
        <v>0.09</v>
      </c>
      <c r="D17" s="81">
        <v>8.3000000000000004E-2</v>
      </c>
      <c r="E17" s="82">
        <v>9.2999999999999999E-2</v>
      </c>
    </row>
    <row r="18" spans="1:5">
      <c r="A18" s="200"/>
      <c r="B18" s="10" t="s">
        <v>100</v>
      </c>
      <c r="C18" s="81">
        <v>0</v>
      </c>
      <c r="D18" s="81">
        <v>0</v>
      </c>
      <c r="E18" s="80">
        <v>0</v>
      </c>
    </row>
    <row r="19" spans="1:5">
      <c r="A19" s="200"/>
      <c r="B19" s="10" t="s">
        <v>110</v>
      </c>
      <c r="C19" s="81">
        <v>0.31</v>
      </c>
      <c r="D19" s="81">
        <v>0.29099999999999998</v>
      </c>
      <c r="E19" s="81">
        <v>0.27200000000000002</v>
      </c>
    </row>
    <row r="20" spans="1:5">
      <c r="A20" s="200"/>
      <c r="B20" s="10" t="s">
        <v>111</v>
      </c>
      <c r="C20" s="22">
        <v>0.11</v>
      </c>
      <c r="D20" s="22">
        <v>9.6000000000000002E-2</v>
      </c>
      <c r="E20" s="22">
        <f>0.0247+0.0251+0.0219+0.0204</f>
        <v>9.2100000000000001E-2</v>
      </c>
    </row>
    <row r="21" spans="1:5">
      <c r="A21" s="200"/>
      <c r="B21" s="10" t="s">
        <v>112</v>
      </c>
      <c r="C21" s="22">
        <v>0.1</v>
      </c>
      <c r="D21" s="22">
        <v>0.08</v>
      </c>
      <c r="E21" s="22">
        <v>7.2999999999999995E-2</v>
      </c>
    </row>
    <row r="22" spans="1:5">
      <c r="A22" s="200"/>
      <c r="B22" s="10" t="s">
        <v>113</v>
      </c>
      <c r="C22" s="22">
        <v>0.08</v>
      </c>
      <c r="D22" s="22">
        <v>7.3999999999999996E-2</v>
      </c>
      <c r="E22" s="83">
        <v>6.9000000000000006E-2</v>
      </c>
    </row>
    <row r="23" spans="1:5">
      <c r="A23" s="200"/>
      <c r="B23" s="10" t="s">
        <v>114</v>
      </c>
      <c r="C23" s="22">
        <v>0.03</v>
      </c>
      <c r="D23" s="22">
        <v>3.6999999999999998E-2</v>
      </c>
      <c r="E23" s="83">
        <v>3.3000000000000002E-2</v>
      </c>
    </row>
    <row r="24" spans="1:5">
      <c r="A24" s="200"/>
      <c r="B24" s="10" t="s">
        <v>115</v>
      </c>
      <c r="C24" s="22">
        <v>0.05</v>
      </c>
      <c r="D24" s="22">
        <v>5.0999999999999997E-2</v>
      </c>
      <c r="E24" s="119"/>
    </row>
    <row r="25" spans="1:5">
      <c r="A25" s="200"/>
      <c r="B25" s="10" t="s">
        <v>116</v>
      </c>
      <c r="C25" s="22">
        <v>0.02</v>
      </c>
      <c r="D25" s="22">
        <v>2.4E-2</v>
      </c>
      <c r="E25" s="83">
        <v>2.3E-2</v>
      </c>
    </row>
    <row r="26" spans="1:5">
      <c r="A26" s="200"/>
      <c r="B26" s="10" t="s">
        <v>117</v>
      </c>
      <c r="C26" s="22">
        <v>0.02</v>
      </c>
      <c r="D26" s="22">
        <v>1.4E-2</v>
      </c>
      <c r="E26" s="83">
        <v>1.4E-2</v>
      </c>
    </row>
    <row r="27" spans="1:5">
      <c r="A27" s="200"/>
      <c r="B27" s="10" t="s">
        <v>118</v>
      </c>
      <c r="C27" s="22">
        <v>0.02</v>
      </c>
      <c r="D27" s="22">
        <v>8.2000000000000003E-2</v>
      </c>
      <c r="E27" s="83">
        <v>7.6999999999999999E-2</v>
      </c>
    </row>
    <row r="28" spans="1:5">
      <c r="A28" s="200"/>
      <c r="B28" s="10" t="s">
        <v>119</v>
      </c>
      <c r="C28" s="22">
        <v>0.02</v>
      </c>
      <c r="D28" s="22">
        <v>7.6999999999999999E-2</v>
      </c>
      <c r="E28" s="83">
        <v>6.8000000000000005E-2</v>
      </c>
    </row>
    <row r="29" spans="1:5">
      <c r="A29" s="200"/>
      <c r="B29" s="10" t="s">
        <v>120</v>
      </c>
      <c r="C29" s="22">
        <v>0.69</v>
      </c>
      <c r="D29" s="22">
        <v>0.70799999999999996</v>
      </c>
      <c r="E29" s="83">
        <v>0.73</v>
      </c>
    </row>
    <row r="30" spans="1:5" ht="14.45" thickBot="1">
      <c r="A30" s="201"/>
      <c r="B30" s="12" t="s">
        <v>121</v>
      </c>
      <c r="C30" s="97">
        <v>0.76</v>
      </c>
      <c r="D30" s="97">
        <v>0.77800000000000002</v>
      </c>
      <c r="E30" s="98">
        <v>0.80200000000000005</v>
      </c>
    </row>
    <row r="31" spans="1:5">
      <c r="A31" s="193" t="s">
        <v>122</v>
      </c>
      <c r="B31" s="15" t="s">
        <v>95</v>
      </c>
      <c r="C31" s="99">
        <v>8.9999999999999993E-3</v>
      </c>
      <c r="D31" s="99" t="s">
        <v>123</v>
      </c>
      <c r="E31" s="99" t="s">
        <v>123</v>
      </c>
    </row>
    <row r="32" spans="1:5">
      <c r="A32" s="177"/>
      <c r="B32" s="10" t="s">
        <v>106</v>
      </c>
      <c r="C32" s="84" t="s">
        <v>124</v>
      </c>
      <c r="D32" s="84" t="s">
        <v>125</v>
      </c>
      <c r="E32" s="84" t="s">
        <v>123</v>
      </c>
    </row>
    <row r="33" spans="1:5">
      <c r="A33" s="177"/>
      <c r="B33" s="10" t="s">
        <v>108</v>
      </c>
      <c r="C33" s="84" t="s">
        <v>126</v>
      </c>
      <c r="D33" s="84" t="s">
        <v>127</v>
      </c>
      <c r="E33" s="84" t="s">
        <v>128</v>
      </c>
    </row>
    <row r="34" spans="1:5" ht="14.45" thickBot="1">
      <c r="A34" s="178"/>
      <c r="B34" s="12" t="s">
        <v>129</v>
      </c>
      <c r="C34" s="100">
        <v>0.83</v>
      </c>
      <c r="D34" s="100">
        <v>0.86</v>
      </c>
      <c r="E34" s="100">
        <v>0.79</v>
      </c>
    </row>
    <row r="35" spans="1:5">
      <c r="A35" s="193" t="s">
        <v>130</v>
      </c>
      <c r="B35" s="15" t="s">
        <v>95</v>
      </c>
      <c r="C35" s="101">
        <v>0.06</v>
      </c>
      <c r="D35" s="101">
        <v>4.8000000000000001E-2</v>
      </c>
      <c r="E35" s="101">
        <v>4.1000000000000002E-2</v>
      </c>
    </row>
    <row r="36" spans="1:5">
      <c r="A36" s="177"/>
      <c r="B36" s="10" t="s">
        <v>106</v>
      </c>
      <c r="C36" s="78">
        <v>0.06</v>
      </c>
      <c r="D36" s="78">
        <v>4.8000000000000001E-2</v>
      </c>
      <c r="E36" s="78">
        <v>3.6999999999999998E-2</v>
      </c>
    </row>
    <row r="37" spans="1:5">
      <c r="A37" s="177"/>
      <c r="B37" s="10" t="s">
        <v>108</v>
      </c>
      <c r="C37" s="78">
        <v>0.06</v>
      </c>
      <c r="D37" s="78">
        <v>0.05</v>
      </c>
      <c r="E37" s="78">
        <v>0.04</v>
      </c>
    </row>
    <row r="38" spans="1:5" ht="14.45" thickBot="1">
      <c r="A38" s="202"/>
      <c r="B38" s="12" t="s">
        <v>129</v>
      </c>
      <c r="C38" s="102">
        <v>0.85</v>
      </c>
      <c r="D38" s="102">
        <v>0.84</v>
      </c>
      <c r="E38" s="100">
        <v>0.8</v>
      </c>
    </row>
    <row r="39" spans="1:5">
      <c r="A39" s="193" t="s">
        <v>131</v>
      </c>
      <c r="B39" s="15" t="s">
        <v>95</v>
      </c>
      <c r="C39" s="103">
        <v>0.04</v>
      </c>
      <c r="D39" s="103">
        <v>3.4000000000000002E-2</v>
      </c>
      <c r="E39" s="103">
        <v>3.3000000000000002E-2</v>
      </c>
    </row>
    <row r="40" spans="1:5" ht="14.45" thickBot="1">
      <c r="A40" s="178"/>
      <c r="B40" s="12" t="s">
        <v>129</v>
      </c>
      <c r="C40" s="94">
        <v>0.85</v>
      </c>
      <c r="D40" s="94">
        <v>0.84299999999999997</v>
      </c>
      <c r="E40" s="118"/>
    </row>
    <row r="41" spans="1:5">
      <c r="A41" s="193" t="s">
        <v>132</v>
      </c>
      <c r="B41" s="15" t="s">
        <v>133</v>
      </c>
      <c r="C41" s="101">
        <v>0.85</v>
      </c>
      <c r="D41" s="101">
        <v>0.87</v>
      </c>
      <c r="E41" s="101">
        <v>0.86</v>
      </c>
    </row>
    <row r="42" spans="1:5">
      <c r="A42" s="177"/>
      <c r="B42" s="93" t="s">
        <v>134</v>
      </c>
      <c r="C42" s="85">
        <v>0.85</v>
      </c>
      <c r="D42" s="85">
        <v>0.88</v>
      </c>
      <c r="E42" s="85">
        <v>0.87</v>
      </c>
    </row>
    <row r="43" spans="1:5">
      <c r="A43" s="177"/>
      <c r="B43" s="93" t="s">
        <v>135</v>
      </c>
      <c r="C43" s="85">
        <v>0.85</v>
      </c>
      <c r="D43" s="85">
        <v>0.86</v>
      </c>
      <c r="E43" s="85">
        <v>0.85</v>
      </c>
    </row>
    <row r="44" spans="1:5">
      <c r="A44" s="177"/>
      <c r="B44" s="93" t="s">
        <v>136</v>
      </c>
      <c r="C44" s="85">
        <v>0.8</v>
      </c>
      <c r="D44" s="85">
        <v>0.82</v>
      </c>
      <c r="E44" s="85">
        <v>0.83</v>
      </c>
    </row>
    <row r="45" spans="1:5">
      <c r="A45" s="177"/>
      <c r="B45" s="93" t="s">
        <v>137</v>
      </c>
      <c r="C45" s="85">
        <v>0.8</v>
      </c>
      <c r="D45" s="85">
        <v>0.86</v>
      </c>
      <c r="E45" s="85">
        <v>0.87</v>
      </c>
    </row>
    <row r="46" spans="1:5">
      <c r="A46" s="177"/>
      <c r="B46" s="93" t="s">
        <v>138</v>
      </c>
      <c r="C46" s="85">
        <v>0.84</v>
      </c>
      <c r="D46" s="85">
        <v>0.86</v>
      </c>
      <c r="E46" s="85">
        <v>0.84</v>
      </c>
    </row>
    <row r="47" spans="1:5">
      <c r="A47" s="177"/>
      <c r="B47" s="10" t="s">
        <v>139</v>
      </c>
      <c r="C47" s="85">
        <v>0.82</v>
      </c>
      <c r="D47" s="85">
        <v>0.87</v>
      </c>
      <c r="E47" s="85">
        <v>0.89</v>
      </c>
    </row>
    <row r="48" spans="1:5">
      <c r="A48" s="177"/>
      <c r="B48" s="93" t="s">
        <v>134</v>
      </c>
      <c r="C48" s="85">
        <v>0.82</v>
      </c>
      <c r="D48" s="85">
        <v>0.87</v>
      </c>
      <c r="E48" s="85">
        <v>0.9</v>
      </c>
    </row>
    <row r="49" spans="1:5">
      <c r="A49" s="177"/>
      <c r="B49" s="93" t="s">
        <v>135</v>
      </c>
      <c r="C49" s="85">
        <v>0.8</v>
      </c>
      <c r="D49" s="85">
        <v>0.83</v>
      </c>
      <c r="E49" s="85">
        <v>0.86</v>
      </c>
    </row>
    <row r="50" spans="1:5">
      <c r="A50" s="177"/>
      <c r="B50" s="93" t="s">
        <v>136</v>
      </c>
      <c r="C50" s="85">
        <v>0.76</v>
      </c>
      <c r="D50" s="85">
        <v>0.82</v>
      </c>
      <c r="E50" s="85">
        <v>0.84</v>
      </c>
    </row>
    <row r="51" spans="1:5">
      <c r="A51" s="177"/>
      <c r="B51" s="93" t="s">
        <v>137</v>
      </c>
      <c r="C51" s="85">
        <v>0.8</v>
      </c>
      <c r="D51" s="85">
        <v>0.87</v>
      </c>
      <c r="E51" s="85">
        <v>0.92</v>
      </c>
    </row>
    <row r="52" spans="1:5" ht="14.45" thickBot="1">
      <c r="A52" s="178"/>
      <c r="B52" s="104" t="s">
        <v>138</v>
      </c>
      <c r="C52" s="100">
        <v>0.8</v>
      </c>
      <c r="D52" s="100">
        <v>0.85</v>
      </c>
      <c r="E52" s="100">
        <v>0.9</v>
      </c>
    </row>
    <row r="53" spans="1:5">
      <c r="A53" s="193" t="s">
        <v>140</v>
      </c>
      <c r="B53" s="105" t="s">
        <v>141</v>
      </c>
      <c r="C53" s="106">
        <v>0.94</v>
      </c>
      <c r="D53" s="106">
        <v>0.94</v>
      </c>
      <c r="E53" s="106">
        <v>0.93</v>
      </c>
    </row>
    <row r="54" spans="1:5">
      <c r="A54" s="177"/>
      <c r="B54" s="92" t="s">
        <v>142</v>
      </c>
      <c r="C54" s="86" t="s">
        <v>143</v>
      </c>
      <c r="D54" s="86" t="s">
        <v>144</v>
      </c>
      <c r="E54" s="86" t="s">
        <v>145</v>
      </c>
    </row>
    <row r="55" spans="1:5">
      <c r="A55" s="177"/>
      <c r="B55" s="10" t="s">
        <v>146</v>
      </c>
      <c r="C55" s="87">
        <v>2.5601500000000001</v>
      </c>
      <c r="D55" s="30">
        <v>2.1989999999999998</v>
      </c>
      <c r="E55" s="30">
        <v>2.4260000000000002</v>
      </c>
    </row>
    <row r="56" spans="1:5">
      <c r="A56" s="177"/>
      <c r="B56" s="93" t="s">
        <v>134</v>
      </c>
      <c r="C56" s="85">
        <v>0.44900000000000001</v>
      </c>
      <c r="D56" s="85">
        <v>0.53100000000000003</v>
      </c>
      <c r="E56" s="85">
        <v>0.5</v>
      </c>
    </row>
    <row r="57" spans="1:5">
      <c r="A57" s="177"/>
      <c r="B57" s="93" t="s">
        <v>147</v>
      </c>
      <c r="C57" s="79">
        <v>0.55100000000000005</v>
      </c>
      <c r="D57" s="79">
        <v>0.46899999999999997</v>
      </c>
      <c r="E57" s="83">
        <v>0.5</v>
      </c>
    </row>
    <row r="58" spans="1:5">
      <c r="A58" s="177"/>
      <c r="B58" s="93" t="s">
        <v>148</v>
      </c>
      <c r="C58" s="79">
        <v>2.5999999999999999E-2</v>
      </c>
      <c r="D58" s="79">
        <v>2.8000000000000001E-2</v>
      </c>
      <c r="E58" s="88">
        <v>4.2000000000000003E-2</v>
      </c>
    </row>
    <row r="59" spans="1:5">
      <c r="A59" s="177"/>
      <c r="B59" s="93" t="s">
        <v>149</v>
      </c>
      <c r="C59" s="81">
        <v>0.46300000000000002</v>
      </c>
      <c r="D59" s="81">
        <v>0.45500000000000002</v>
      </c>
      <c r="E59" s="85">
        <v>0.47499999999999998</v>
      </c>
    </row>
    <row r="60" spans="1:5">
      <c r="A60" s="177"/>
      <c r="B60" s="93" t="s">
        <v>150</v>
      </c>
      <c r="C60" s="79">
        <v>0.3</v>
      </c>
      <c r="D60" s="79">
        <v>0.32400000000000001</v>
      </c>
      <c r="E60" s="85">
        <v>0.27</v>
      </c>
    </row>
    <row r="61" spans="1:5">
      <c r="A61" s="177"/>
      <c r="B61" s="93" t="s">
        <v>151</v>
      </c>
      <c r="C61" s="79">
        <v>0.14599999999999999</v>
      </c>
      <c r="D61" s="79">
        <v>0.126</v>
      </c>
      <c r="E61" s="85">
        <v>0.14399999999999999</v>
      </c>
    </row>
    <row r="62" spans="1:5">
      <c r="A62" s="177"/>
      <c r="B62" s="93" t="s">
        <v>152</v>
      </c>
      <c r="C62" s="79">
        <v>5.6000000000000001E-2</v>
      </c>
      <c r="D62" s="79">
        <v>5.1999999999999998E-2</v>
      </c>
      <c r="E62" s="85">
        <v>5.8000000000000003E-2</v>
      </c>
    </row>
    <row r="63" spans="1:5">
      <c r="A63" s="177"/>
      <c r="B63" s="93" t="s">
        <v>153</v>
      </c>
      <c r="C63" s="79">
        <v>8.9999999999999993E-3</v>
      </c>
      <c r="D63" s="79">
        <v>1.4999999999999999E-2</v>
      </c>
      <c r="E63" s="85">
        <v>1.0999999999999999E-2</v>
      </c>
    </row>
    <row r="64" spans="1:5">
      <c r="A64" s="177"/>
      <c r="B64" s="10" t="s">
        <v>154</v>
      </c>
      <c r="C64" s="81">
        <v>0.112</v>
      </c>
      <c r="D64" s="81">
        <v>0.128</v>
      </c>
      <c r="E64" s="83">
        <v>0.14599999999999999</v>
      </c>
    </row>
    <row r="65" spans="1:5">
      <c r="A65" s="177"/>
      <c r="B65" s="10" t="s">
        <v>155</v>
      </c>
      <c r="C65" s="81">
        <v>0.11</v>
      </c>
      <c r="D65" s="117"/>
      <c r="E65" s="117"/>
    </row>
    <row r="66" spans="1:5">
      <c r="A66" s="177"/>
      <c r="B66" s="10" t="s">
        <v>156</v>
      </c>
      <c r="C66" s="81">
        <v>0.113</v>
      </c>
      <c r="D66" s="117"/>
      <c r="E66" s="117"/>
    </row>
    <row r="67" spans="1:5">
      <c r="A67" s="177"/>
      <c r="B67" s="10" t="s">
        <v>157</v>
      </c>
      <c r="C67" s="81">
        <v>6.8000000000000005E-2</v>
      </c>
      <c r="D67" s="81">
        <v>7.9000000000000001E-2</v>
      </c>
      <c r="E67" s="83">
        <v>0.1</v>
      </c>
    </row>
    <row r="68" spans="1:5">
      <c r="A68" s="177"/>
      <c r="B68" s="10" t="s">
        <v>158</v>
      </c>
      <c r="C68" s="81">
        <v>6.8000000000000005E-2</v>
      </c>
      <c r="D68" s="117"/>
      <c r="E68" s="117"/>
    </row>
    <row r="69" spans="1:5">
      <c r="A69" s="177"/>
      <c r="B69" s="10" t="s">
        <v>159</v>
      </c>
      <c r="C69" s="81">
        <v>6.5000000000000002E-2</v>
      </c>
      <c r="D69" s="117"/>
      <c r="E69" s="117"/>
    </row>
    <row r="70" spans="1:5">
      <c r="A70" s="177"/>
      <c r="B70" s="10" t="s">
        <v>160</v>
      </c>
      <c r="C70" s="22">
        <v>0.26300000000000001</v>
      </c>
      <c r="D70" s="22">
        <v>0.33800000000000002</v>
      </c>
      <c r="E70" s="83">
        <v>0.36499999999999999</v>
      </c>
    </row>
    <row r="71" spans="1:5">
      <c r="A71" s="177"/>
      <c r="B71" s="10" t="s">
        <v>161</v>
      </c>
      <c r="C71" s="22">
        <v>0.26200000000000001</v>
      </c>
      <c r="D71" s="117"/>
      <c r="E71" s="117"/>
    </row>
    <row r="72" spans="1:5">
      <c r="A72" s="177"/>
      <c r="B72" s="10" t="s">
        <v>162</v>
      </c>
      <c r="C72" s="22">
        <v>0.26300000000000001</v>
      </c>
      <c r="D72" s="117"/>
      <c r="E72" s="117"/>
    </row>
    <row r="73" spans="1:5">
      <c r="A73" s="177"/>
      <c r="B73" s="10" t="s">
        <v>163</v>
      </c>
      <c r="C73" s="22">
        <v>0.23599999999999999</v>
      </c>
      <c r="D73" s="22">
        <v>0.26500000000000001</v>
      </c>
      <c r="E73" s="83">
        <v>0.30099999999999999</v>
      </c>
    </row>
    <row r="74" spans="1:5">
      <c r="A74" s="177"/>
      <c r="B74" s="10" t="s">
        <v>164</v>
      </c>
      <c r="C74" s="22">
        <v>0.24099999999999999</v>
      </c>
      <c r="D74" s="117"/>
      <c r="E74" s="117"/>
    </row>
    <row r="75" spans="1:5">
      <c r="A75" s="177"/>
      <c r="B75" s="10" t="s">
        <v>165</v>
      </c>
      <c r="C75" s="22">
        <v>0.23200000000000001</v>
      </c>
      <c r="D75" s="117"/>
      <c r="E75" s="117"/>
    </row>
    <row r="76" spans="1:5">
      <c r="A76" s="177"/>
      <c r="B76" s="10" t="s">
        <v>166</v>
      </c>
      <c r="C76" s="22">
        <v>0.19900000000000001</v>
      </c>
      <c r="D76" s="22">
        <v>0.16800000000000001</v>
      </c>
      <c r="E76" s="83">
        <v>0.17299999999999999</v>
      </c>
    </row>
    <row r="77" spans="1:5">
      <c r="A77" s="177"/>
      <c r="B77" s="10" t="s">
        <v>167</v>
      </c>
      <c r="C77" s="22">
        <v>0.20300000000000001</v>
      </c>
      <c r="D77" s="117"/>
      <c r="E77" s="117"/>
    </row>
    <row r="78" spans="1:5">
      <c r="A78" s="177"/>
      <c r="B78" s="10" t="s">
        <v>168</v>
      </c>
      <c r="C78" s="22">
        <v>0.19500000000000001</v>
      </c>
      <c r="D78" s="117"/>
      <c r="E78" s="117"/>
    </row>
    <row r="79" spans="1:5">
      <c r="A79" s="177"/>
      <c r="B79" s="10" t="s">
        <v>169</v>
      </c>
      <c r="C79" s="22">
        <v>0.09</v>
      </c>
      <c r="D79" s="22">
        <v>7.8E-2</v>
      </c>
      <c r="E79" s="83">
        <v>7.4999999999999997E-2</v>
      </c>
    </row>
    <row r="80" spans="1:5">
      <c r="A80" s="177"/>
      <c r="B80" s="10" t="s">
        <v>170</v>
      </c>
      <c r="C80" s="81">
        <v>0.499</v>
      </c>
      <c r="D80" s="81">
        <v>0.54900000000000004</v>
      </c>
      <c r="E80" s="83">
        <v>0.56499999999999995</v>
      </c>
    </row>
    <row r="81" spans="1:5">
      <c r="A81" s="177"/>
      <c r="B81" s="10" t="s">
        <v>171</v>
      </c>
      <c r="C81" s="81">
        <v>0.51200000000000001</v>
      </c>
      <c r="D81" s="81">
        <v>0.52300000000000002</v>
      </c>
      <c r="E81" s="83">
        <v>0.59599999999999997</v>
      </c>
    </row>
    <row r="82" spans="1:5">
      <c r="A82" s="177"/>
      <c r="B82" s="10" t="s">
        <v>172</v>
      </c>
      <c r="C82" s="81">
        <v>0.43</v>
      </c>
      <c r="D82" s="81">
        <v>0.5</v>
      </c>
      <c r="E82" s="83">
        <v>0.40799999999999997</v>
      </c>
    </row>
    <row r="83" spans="1:5">
      <c r="A83" s="177"/>
      <c r="B83" s="10" t="s">
        <v>173</v>
      </c>
      <c r="C83" s="117"/>
      <c r="D83" s="117"/>
      <c r="E83" s="117"/>
    </row>
    <row r="84" spans="1:5">
      <c r="A84" s="177"/>
      <c r="B84" s="93" t="s">
        <v>174</v>
      </c>
      <c r="C84" s="79">
        <v>0.57999999999999996</v>
      </c>
      <c r="D84" s="79">
        <v>0.57999999999999996</v>
      </c>
      <c r="E84" s="85">
        <v>0.56000000000000005</v>
      </c>
    </row>
    <row r="85" spans="1:5">
      <c r="A85" s="177"/>
      <c r="B85" s="93" t="s">
        <v>175</v>
      </c>
      <c r="C85" s="79">
        <v>0.15</v>
      </c>
      <c r="D85" s="79">
        <v>0.15</v>
      </c>
      <c r="E85" s="85">
        <v>0.14000000000000001</v>
      </c>
    </row>
    <row r="86" spans="1:5" ht="24.95">
      <c r="A86" s="177"/>
      <c r="B86" s="10" t="s">
        <v>176</v>
      </c>
      <c r="C86" s="79">
        <v>0.9</v>
      </c>
      <c r="D86" s="79">
        <v>0.86</v>
      </c>
      <c r="E86" s="22">
        <v>0.85</v>
      </c>
    </row>
    <row r="87" spans="1:5">
      <c r="A87" s="177"/>
      <c r="B87" s="93" t="s">
        <v>134</v>
      </c>
      <c r="C87" s="79">
        <v>0.86</v>
      </c>
      <c r="D87" s="79">
        <v>0.81</v>
      </c>
      <c r="E87" s="79">
        <v>0.81</v>
      </c>
    </row>
    <row r="88" spans="1:5" ht="14.65" customHeight="1" thickBot="1">
      <c r="A88" s="178"/>
      <c r="B88" s="104" t="s">
        <v>147</v>
      </c>
      <c r="C88" s="107">
        <v>0.92</v>
      </c>
      <c r="D88" s="107">
        <v>0.91</v>
      </c>
      <c r="E88" s="108">
        <v>0.89</v>
      </c>
    </row>
    <row r="89" spans="1:5">
      <c r="A89" s="193" t="s">
        <v>177</v>
      </c>
      <c r="B89" s="15" t="s">
        <v>178</v>
      </c>
      <c r="C89" s="113">
        <v>29</v>
      </c>
      <c r="D89" s="113">
        <v>35</v>
      </c>
      <c r="E89" s="113">
        <v>33</v>
      </c>
    </row>
    <row r="90" spans="1:5">
      <c r="A90" s="177"/>
      <c r="B90" s="10" t="s">
        <v>179</v>
      </c>
      <c r="C90" s="11">
        <v>11</v>
      </c>
      <c r="D90" s="11">
        <v>8</v>
      </c>
      <c r="E90" s="11">
        <v>11</v>
      </c>
    </row>
    <row r="91" spans="1:5">
      <c r="A91" s="177"/>
      <c r="B91" s="10" t="s">
        <v>180</v>
      </c>
      <c r="C91" s="11">
        <v>0</v>
      </c>
      <c r="D91" s="11">
        <v>0</v>
      </c>
      <c r="E91" s="11">
        <v>0</v>
      </c>
    </row>
    <row r="92" spans="1:5" ht="14.45" thickBot="1">
      <c r="A92" s="178"/>
      <c r="B92" s="12" t="s">
        <v>181</v>
      </c>
      <c r="C92" s="97">
        <v>3.5999999999999997E-2</v>
      </c>
      <c r="D92" s="97">
        <v>3.5999999999999997E-2</v>
      </c>
      <c r="E92" s="98">
        <v>3.3000000000000002E-2</v>
      </c>
    </row>
    <row r="93" spans="1:5">
      <c r="A93" s="177" t="s">
        <v>182</v>
      </c>
      <c r="B93" s="10" t="s">
        <v>183</v>
      </c>
      <c r="C93" s="28" t="s">
        <v>184</v>
      </c>
      <c r="D93" s="28" t="s">
        <v>185</v>
      </c>
      <c r="E93" s="69" t="s">
        <v>186</v>
      </c>
    </row>
    <row r="94" spans="1:5" s="163" customFormat="1">
      <c r="A94" s="177"/>
      <c r="B94" s="10" t="s">
        <v>187</v>
      </c>
      <c r="C94" s="89">
        <v>3.6110000000000002</v>
      </c>
      <c r="D94" s="89">
        <v>2.7109999999999999</v>
      </c>
      <c r="E94" s="89">
        <v>2.6269999999999998</v>
      </c>
    </row>
    <row r="95" spans="1:5" s="163" customFormat="1">
      <c r="A95" s="177"/>
      <c r="B95" s="10" t="s">
        <v>188</v>
      </c>
      <c r="C95" s="32">
        <v>34</v>
      </c>
      <c r="D95" s="32">
        <v>27</v>
      </c>
      <c r="E95" s="32">
        <v>29</v>
      </c>
    </row>
    <row r="96" spans="1:5" s="163" customFormat="1">
      <c r="A96" s="177"/>
      <c r="B96" s="27" t="s">
        <v>134</v>
      </c>
      <c r="C96" s="90" t="s">
        <v>189</v>
      </c>
      <c r="D96" s="90" t="s">
        <v>190</v>
      </c>
      <c r="E96" s="90" t="s">
        <v>191</v>
      </c>
    </row>
    <row r="97" spans="1:5" s="163" customFormat="1">
      <c r="A97" s="177"/>
      <c r="B97" s="27" t="s">
        <v>192</v>
      </c>
      <c r="C97" s="90" t="s">
        <v>193</v>
      </c>
      <c r="D97" s="90" t="s">
        <v>194</v>
      </c>
      <c r="E97" s="90" t="s">
        <v>195</v>
      </c>
    </row>
    <row r="98" spans="1:5" s="163" customFormat="1">
      <c r="A98" s="177"/>
      <c r="B98" s="27" t="s">
        <v>196</v>
      </c>
      <c r="C98" s="90">
        <v>24</v>
      </c>
      <c r="D98" s="90" t="s">
        <v>197</v>
      </c>
      <c r="E98" s="90" t="s">
        <v>198</v>
      </c>
    </row>
    <row r="99" spans="1:5" s="163" customFormat="1" ht="14.45" thickBot="1">
      <c r="A99" s="178"/>
      <c r="B99" s="109" t="s">
        <v>199</v>
      </c>
      <c r="C99" s="110" t="s">
        <v>200</v>
      </c>
      <c r="D99" s="111" t="s">
        <v>201</v>
      </c>
      <c r="E99" s="112" t="s">
        <v>202</v>
      </c>
    </row>
    <row r="100" spans="1:5">
      <c r="A100" s="193" t="s">
        <v>203</v>
      </c>
      <c r="B100" s="105" t="s">
        <v>204</v>
      </c>
      <c r="C100" s="114" t="s">
        <v>205</v>
      </c>
      <c r="D100" s="114" t="s">
        <v>206</v>
      </c>
      <c r="E100" s="114" t="s">
        <v>207</v>
      </c>
    </row>
    <row r="101" spans="1:5">
      <c r="A101" s="177"/>
      <c r="B101" s="92" t="s">
        <v>208</v>
      </c>
      <c r="C101" s="91" t="s">
        <v>209</v>
      </c>
      <c r="D101" s="91" t="s">
        <v>210</v>
      </c>
      <c r="E101" s="91" t="s">
        <v>211</v>
      </c>
    </row>
    <row r="102" spans="1:5" ht="14.45" thickBot="1">
      <c r="A102" s="178"/>
      <c r="B102" s="115" t="s">
        <v>212</v>
      </c>
      <c r="C102" s="108">
        <v>0</v>
      </c>
      <c r="D102" s="108">
        <v>0</v>
      </c>
      <c r="E102" s="108">
        <v>0</v>
      </c>
    </row>
    <row r="103" spans="1:5">
      <c r="A103" s="193" t="s">
        <v>213</v>
      </c>
      <c r="B103" s="105" t="s">
        <v>214</v>
      </c>
      <c r="C103" s="116">
        <v>21.568000000000001</v>
      </c>
      <c r="D103" s="116">
        <v>18.928000000000001</v>
      </c>
      <c r="E103" s="116">
        <v>18.678999999999998</v>
      </c>
    </row>
    <row r="104" spans="1:5" ht="23.1">
      <c r="A104" s="177"/>
      <c r="B104" s="92" t="s">
        <v>215</v>
      </c>
      <c r="C104" s="79">
        <v>0.91</v>
      </c>
      <c r="D104" s="79">
        <v>0.94</v>
      </c>
      <c r="E104" s="79">
        <v>0.94</v>
      </c>
    </row>
    <row r="105" spans="1:5">
      <c r="A105" s="177"/>
      <c r="B105" s="92" t="s">
        <v>216</v>
      </c>
      <c r="C105" s="91">
        <v>160</v>
      </c>
      <c r="D105" s="91">
        <v>150</v>
      </c>
      <c r="E105" s="91">
        <v>145</v>
      </c>
    </row>
    <row r="106" spans="1:5" ht="14.1" customHeight="1">
      <c r="A106" s="177"/>
      <c r="B106" s="92" t="s">
        <v>217</v>
      </c>
      <c r="C106" s="91" t="s">
        <v>218</v>
      </c>
      <c r="D106" s="91" t="s">
        <v>219</v>
      </c>
      <c r="E106" s="91" t="s">
        <v>220</v>
      </c>
    </row>
    <row r="107" spans="1:5">
      <c r="A107" s="177"/>
      <c r="B107" s="92" t="s">
        <v>221</v>
      </c>
      <c r="C107" s="79">
        <v>0.33</v>
      </c>
      <c r="D107" s="79">
        <v>0.317</v>
      </c>
      <c r="E107" s="79">
        <v>0.30199999999999999</v>
      </c>
    </row>
    <row r="108" spans="1:5">
      <c r="A108" s="177"/>
      <c r="B108" s="92" t="s">
        <v>222</v>
      </c>
      <c r="C108" s="91" t="s">
        <v>223</v>
      </c>
      <c r="D108" s="91" t="s">
        <v>224</v>
      </c>
      <c r="E108" s="91" t="s">
        <v>224</v>
      </c>
    </row>
    <row r="109" spans="1:5">
      <c r="A109" s="197"/>
      <c r="B109" s="92" t="s">
        <v>225</v>
      </c>
      <c r="C109" s="79">
        <v>0.53</v>
      </c>
      <c r="D109" s="79">
        <v>0.65700000000000003</v>
      </c>
      <c r="E109" s="79">
        <v>0.81</v>
      </c>
    </row>
    <row r="110" spans="1:5" ht="14.45" thickBot="1">
      <c r="A110" s="198"/>
      <c r="B110" s="12" t="s">
        <v>226</v>
      </c>
      <c r="C110" s="94">
        <v>0.52</v>
      </c>
      <c r="D110" s="94">
        <v>0.58899999999999997</v>
      </c>
      <c r="E110" s="108">
        <v>0.73</v>
      </c>
    </row>
    <row r="111" spans="1:5" s="41" customFormat="1" ht="15" customHeight="1">
      <c r="A111" s="194" t="s">
        <v>227</v>
      </c>
      <c r="B111" s="194"/>
      <c r="C111" s="194"/>
      <c r="D111" s="194"/>
      <c r="E111" s="194"/>
    </row>
    <row r="112" spans="1:5" s="41" customFormat="1" ht="15" customHeight="1">
      <c r="A112" s="195" t="s">
        <v>228</v>
      </c>
      <c r="B112" s="196"/>
      <c r="C112" s="196"/>
      <c r="D112" s="196"/>
      <c r="E112" s="196"/>
    </row>
    <row r="113" spans="1:5" s="41" customFormat="1" ht="15" customHeight="1">
      <c r="A113" s="195" t="s">
        <v>229</v>
      </c>
      <c r="B113" s="196"/>
      <c r="C113" s="196"/>
      <c r="D113" s="196"/>
      <c r="E113" s="196"/>
    </row>
    <row r="114" spans="1:5" s="41" customFormat="1" ht="15" customHeight="1">
      <c r="A114" s="199" t="s">
        <v>230</v>
      </c>
      <c r="B114" s="199"/>
      <c r="C114" s="199"/>
      <c r="D114" s="199"/>
      <c r="E114" s="199"/>
    </row>
    <row r="115" spans="1:5" s="41" customFormat="1" ht="15" customHeight="1">
      <c r="A115" s="184" t="s">
        <v>231</v>
      </c>
      <c r="B115" s="184"/>
      <c r="C115" s="184"/>
      <c r="D115" s="184"/>
      <c r="E115" s="184"/>
    </row>
    <row r="116" spans="1:5" s="41" customFormat="1" ht="15" customHeight="1">
      <c r="A116" s="184" t="s">
        <v>232</v>
      </c>
      <c r="B116" s="184"/>
      <c r="C116" s="184"/>
      <c r="D116" s="184"/>
      <c r="E116" s="184"/>
    </row>
    <row r="117" spans="1:5" s="41" customFormat="1" ht="15" customHeight="1">
      <c r="A117" s="43" t="s">
        <v>233</v>
      </c>
      <c r="B117" s="42"/>
      <c r="C117" s="42"/>
      <c r="D117" s="42"/>
      <c r="E117" s="42"/>
    </row>
    <row r="118" spans="1:5" s="41" customFormat="1" ht="14.1" customHeight="1">
      <c r="A118" s="187" t="s">
        <v>234</v>
      </c>
      <c r="B118" s="187"/>
      <c r="C118" s="187"/>
      <c r="D118" s="187"/>
      <c r="E118" s="187"/>
    </row>
    <row r="119" spans="1:5" s="41" customFormat="1" ht="15" customHeight="1">
      <c r="A119" s="187" t="s">
        <v>235</v>
      </c>
      <c r="B119" s="192"/>
      <c r="C119" s="192"/>
      <c r="D119" s="192"/>
      <c r="E119" s="192"/>
    </row>
    <row r="120" spans="1:5" s="41" customFormat="1" ht="15" customHeight="1">
      <c r="A120" s="187" t="s">
        <v>236</v>
      </c>
      <c r="B120" s="187"/>
      <c r="C120" s="187"/>
      <c r="D120" s="187"/>
      <c r="E120" s="187"/>
    </row>
    <row r="121" spans="1:5" ht="24.6" customHeight="1">
      <c r="A121" s="187" t="s">
        <v>237</v>
      </c>
      <c r="B121" s="187"/>
      <c r="C121" s="187"/>
      <c r="D121" s="187"/>
      <c r="E121" s="187"/>
    </row>
    <row r="122" spans="1:5" ht="22.5" customHeight="1">
      <c r="A122" s="187" t="s">
        <v>238</v>
      </c>
      <c r="B122" s="187"/>
      <c r="C122" s="187"/>
      <c r="D122" s="187"/>
      <c r="E122" s="187"/>
    </row>
    <row r="123" spans="1:5" ht="14.1" customHeight="1">
      <c r="A123" s="187" t="s">
        <v>239</v>
      </c>
      <c r="B123" s="187"/>
      <c r="C123" s="187"/>
      <c r="D123" s="187"/>
      <c r="E123" s="187"/>
    </row>
    <row r="124" spans="1:5" ht="14.1" customHeight="1">
      <c r="A124" s="187" t="s">
        <v>240</v>
      </c>
      <c r="B124" s="187"/>
      <c r="C124" s="187"/>
      <c r="D124" s="187"/>
      <c r="E124" s="187"/>
    </row>
    <row r="125" spans="1:5" ht="14.1" customHeight="1">
      <c r="A125" s="187" t="s">
        <v>241</v>
      </c>
      <c r="B125" s="187"/>
      <c r="C125" s="187"/>
      <c r="D125" s="187"/>
      <c r="E125" s="187"/>
    </row>
    <row r="126" spans="1:5" ht="14.1" customHeight="1">
      <c r="A126" s="187" t="s">
        <v>242</v>
      </c>
      <c r="B126" s="187"/>
      <c r="C126" s="187"/>
      <c r="D126" s="187"/>
      <c r="E126" s="187"/>
    </row>
    <row r="127" spans="1:5" s="164" customFormat="1" ht="14.1" customHeight="1">
      <c r="A127" s="187" t="s">
        <v>243</v>
      </c>
      <c r="B127" s="187"/>
      <c r="C127" s="187"/>
      <c r="D127" s="187"/>
      <c r="E127" s="187"/>
    </row>
    <row r="128" spans="1:5" ht="14.1" customHeight="1">
      <c r="A128" s="187" t="s">
        <v>244</v>
      </c>
      <c r="B128" s="187"/>
      <c r="C128" s="187"/>
      <c r="D128" s="187"/>
      <c r="E128" s="187"/>
    </row>
    <row r="129" spans="1:5" ht="14.1" customHeight="1">
      <c r="A129" s="187" t="s">
        <v>245</v>
      </c>
      <c r="B129" s="187"/>
      <c r="C129" s="187"/>
      <c r="D129" s="187"/>
      <c r="E129" s="187"/>
    </row>
    <row r="130" spans="1:5" ht="24.95" customHeight="1">
      <c r="A130" s="187" t="s">
        <v>246</v>
      </c>
      <c r="B130" s="187"/>
      <c r="C130" s="187"/>
      <c r="D130" s="187"/>
      <c r="E130" s="187"/>
    </row>
    <row r="131" spans="1:5" ht="14.1" customHeight="1">
      <c r="A131" s="187" t="s">
        <v>247</v>
      </c>
      <c r="B131" s="187"/>
      <c r="C131" s="187"/>
      <c r="D131" s="187"/>
      <c r="E131" s="187"/>
    </row>
  </sheetData>
  <mergeCells count="31">
    <mergeCell ref="A53:A88"/>
    <mergeCell ref="A3:A12"/>
    <mergeCell ref="A13:A30"/>
    <mergeCell ref="A31:A34"/>
    <mergeCell ref="A35:A38"/>
    <mergeCell ref="A41:A52"/>
    <mergeCell ref="A39:A40"/>
    <mergeCell ref="A113:E113"/>
    <mergeCell ref="A114:E114"/>
    <mergeCell ref="A128:E128"/>
    <mergeCell ref="A115:E115"/>
    <mergeCell ref="A116:E116"/>
    <mergeCell ref="A120:E120"/>
    <mergeCell ref="A122:E122"/>
    <mergeCell ref="A121:E121"/>
    <mergeCell ref="A123:E123"/>
    <mergeCell ref="A127:E127"/>
    <mergeCell ref="A126:E126"/>
    <mergeCell ref="A89:A92"/>
    <mergeCell ref="A93:A99"/>
    <mergeCell ref="A100:A102"/>
    <mergeCell ref="A111:E111"/>
    <mergeCell ref="A112:E112"/>
    <mergeCell ref="A103:A110"/>
    <mergeCell ref="A129:E129"/>
    <mergeCell ref="A131:E131"/>
    <mergeCell ref="A130:E130"/>
    <mergeCell ref="A118:E118"/>
    <mergeCell ref="A124:E124"/>
    <mergeCell ref="A119:E119"/>
    <mergeCell ref="A125:E125"/>
  </mergeCells>
  <phoneticPr fontId="2" type="noConversion"/>
  <pageMargins left="0.7" right="0.7" top="0.75" bottom="0.75" header="0.3" footer="0.3"/>
  <pageSetup scale="37"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4047F-1990-4275-A8DC-CB2FDEFAFE92}">
  <dimension ref="A1:E12"/>
  <sheetViews>
    <sheetView view="pageBreakPreview" topLeftCell="XEG1" zoomScale="130" zoomScaleNormal="100" zoomScaleSheetLayoutView="130" workbookViewId="0">
      <selection activeCell="F1" sqref="F1:XFD1048576"/>
    </sheetView>
  </sheetViews>
  <sheetFormatPr defaultColWidth="11.42578125" defaultRowHeight="14.1"/>
  <cols>
    <col min="1" max="1" width="22.42578125" style="38" customWidth="1"/>
    <col min="2" max="2" width="53.42578125" style="37" customWidth="1"/>
    <col min="3" max="3" width="12.85546875" style="37" customWidth="1"/>
    <col min="4" max="5" width="11.42578125" style="37" customWidth="1"/>
    <col min="6" max="16384" width="11.42578125" style="38"/>
  </cols>
  <sheetData>
    <row r="1" spans="1:5" ht="19.5" customHeight="1">
      <c r="A1" s="5" t="s">
        <v>248</v>
      </c>
      <c r="B1" s="70"/>
      <c r="C1" s="70"/>
      <c r="D1" s="70"/>
      <c r="E1" s="70"/>
    </row>
    <row r="2" spans="1:5" ht="26.25" customHeight="1">
      <c r="A2" s="8" t="s">
        <v>6</v>
      </c>
      <c r="B2" s="8" t="s">
        <v>7</v>
      </c>
      <c r="C2" s="9">
        <v>2025</v>
      </c>
      <c r="D2" s="9">
        <v>2024</v>
      </c>
      <c r="E2" s="9">
        <v>2023</v>
      </c>
    </row>
    <row r="3" spans="1:5" ht="15" customHeight="1">
      <c r="A3" s="203" t="s">
        <v>249</v>
      </c>
      <c r="B3" s="10" t="s">
        <v>250</v>
      </c>
      <c r="C3" s="21">
        <v>4.28</v>
      </c>
      <c r="D3" s="21">
        <v>2.6150000000000002</v>
      </c>
      <c r="E3" s="21">
        <v>2.42</v>
      </c>
    </row>
    <row r="4" spans="1:5" ht="15" customHeight="1">
      <c r="A4" s="203"/>
      <c r="B4" s="10" t="s">
        <v>251</v>
      </c>
      <c r="C4" s="120">
        <v>169.499</v>
      </c>
      <c r="D4" s="120">
        <v>109.307</v>
      </c>
      <c r="E4" s="120">
        <v>97.792000000000002</v>
      </c>
    </row>
    <row r="5" spans="1:5" s="163" customFormat="1" ht="15" customHeight="1" thickBot="1">
      <c r="A5" s="203"/>
      <c r="B5" s="10" t="s">
        <v>252</v>
      </c>
      <c r="C5" s="69" t="s">
        <v>253</v>
      </c>
      <c r="D5" s="69" t="s">
        <v>254</v>
      </c>
      <c r="E5" s="28" t="s">
        <v>255</v>
      </c>
    </row>
    <row r="6" spans="1:5" ht="15" customHeight="1">
      <c r="A6" s="204" t="s">
        <v>256</v>
      </c>
      <c r="B6" s="15" t="s">
        <v>257</v>
      </c>
      <c r="C6" s="121">
        <v>1.6639999999999999</v>
      </c>
      <c r="D6" s="121">
        <v>1.3560000000000001</v>
      </c>
      <c r="E6" s="121">
        <v>1.2669999999999999</v>
      </c>
    </row>
    <row r="7" spans="1:5" ht="15" customHeight="1" thickBot="1">
      <c r="A7" s="205"/>
      <c r="B7" s="12" t="s">
        <v>258</v>
      </c>
      <c r="C7" s="122" t="s">
        <v>259</v>
      </c>
      <c r="D7" s="122" t="s">
        <v>260</v>
      </c>
      <c r="E7" s="26" t="s">
        <v>261</v>
      </c>
    </row>
    <row r="8" spans="1:5" ht="14.1" customHeight="1">
      <c r="A8" s="206" t="s">
        <v>262</v>
      </c>
      <c r="B8" s="206"/>
      <c r="C8" s="206"/>
      <c r="D8" s="206"/>
      <c r="E8" s="206"/>
    </row>
    <row r="9" spans="1:5" ht="23.65" customHeight="1">
      <c r="A9" s="206" t="s">
        <v>263</v>
      </c>
      <c r="B9" s="206"/>
      <c r="C9" s="206"/>
      <c r="D9" s="206"/>
      <c r="E9" s="206"/>
    </row>
    <row r="10" spans="1:5" ht="14.1" customHeight="1">
      <c r="A10" s="206" t="s">
        <v>264</v>
      </c>
      <c r="B10" s="206"/>
      <c r="C10" s="206"/>
      <c r="D10" s="206"/>
      <c r="E10" s="206"/>
    </row>
    <row r="11" spans="1:5" ht="14.1" customHeight="1">
      <c r="A11" s="206" t="s">
        <v>265</v>
      </c>
      <c r="B11" s="206"/>
      <c r="C11" s="206"/>
      <c r="D11" s="206"/>
      <c r="E11" s="206"/>
    </row>
    <row r="12" spans="1:5">
      <c r="A12" s="39"/>
      <c r="B12" s="39"/>
      <c r="C12" s="39"/>
    </row>
  </sheetData>
  <mergeCells count="6">
    <mergeCell ref="A3:A5"/>
    <mergeCell ref="A6:A7"/>
    <mergeCell ref="A8:E8"/>
    <mergeCell ref="A9:E9"/>
    <mergeCell ref="A11:E11"/>
    <mergeCell ref="A10:E10"/>
  </mergeCells>
  <pageMargins left="0.7" right="0.7" top="0.75" bottom="0.75" header="0.3" footer="0.3"/>
  <pageSetup scale="5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37B71-25BF-4E66-9711-3402D7923EAF}">
  <dimension ref="A1:E56"/>
  <sheetViews>
    <sheetView view="pageBreakPreview" zoomScale="120" zoomScaleNormal="100" zoomScaleSheetLayoutView="120" workbookViewId="0">
      <pane ySplit="2" topLeftCell="A19" activePane="bottomLeft" state="frozen"/>
      <selection pane="bottomLeft"/>
      <selection activeCell="A3" sqref="A1:XFD1048576"/>
    </sheetView>
  </sheetViews>
  <sheetFormatPr defaultColWidth="11.42578125" defaultRowHeight="14.1"/>
  <cols>
    <col min="1" max="1" width="15.42578125" style="38" customWidth="1"/>
    <col min="2" max="2" width="61.140625" style="38" customWidth="1"/>
    <col min="3" max="3" width="12.85546875" style="38" customWidth="1"/>
    <col min="4" max="5" width="11.42578125" style="38" customWidth="1"/>
    <col min="6" max="16384" width="11.42578125" style="38"/>
  </cols>
  <sheetData>
    <row r="1" spans="1:5" ht="23.1">
      <c r="A1" s="5" t="s">
        <v>266</v>
      </c>
    </row>
    <row r="2" spans="1:5" s="71" customFormat="1" ht="22.5" customHeight="1">
      <c r="A2" s="8" t="s">
        <v>6</v>
      </c>
      <c r="B2" s="8" t="s">
        <v>7</v>
      </c>
      <c r="C2" s="9">
        <v>2025</v>
      </c>
      <c r="D2" s="9">
        <v>2024</v>
      </c>
      <c r="E2" s="9">
        <v>2023</v>
      </c>
    </row>
    <row r="3" spans="1:5" ht="15" customHeight="1">
      <c r="A3" s="203" t="s">
        <v>267</v>
      </c>
      <c r="B3" s="10" t="s">
        <v>268</v>
      </c>
      <c r="C3" s="28">
        <v>16</v>
      </c>
      <c r="D3" s="28">
        <v>14</v>
      </c>
      <c r="E3" s="28">
        <v>14</v>
      </c>
    </row>
    <row r="4" spans="1:5" ht="15" customHeight="1">
      <c r="A4" s="203"/>
      <c r="B4" s="10" t="s">
        <v>269</v>
      </c>
      <c r="C4" s="28">
        <v>15</v>
      </c>
      <c r="D4" s="28">
        <v>13</v>
      </c>
      <c r="E4" s="28">
        <v>13</v>
      </c>
    </row>
    <row r="5" spans="1:5" ht="15" customHeight="1">
      <c r="A5" s="203"/>
      <c r="B5" s="10" t="s">
        <v>270</v>
      </c>
      <c r="C5" s="80">
        <v>0.4375</v>
      </c>
      <c r="D5" s="80">
        <v>0.42899999999999999</v>
      </c>
      <c r="E5" s="80">
        <v>0.42899999999999999</v>
      </c>
    </row>
    <row r="6" spans="1:5" ht="15" customHeight="1">
      <c r="A6" s="203"/>
      <c r="B6" s="10" t="s">
        <v>271</v>
      </c>
      <c r="C6" s="80">
        <v>0.125</v>
      </c>
      <c r="D6" s="80">
        <v>7.0000000000000007E-2</v>
      </c>
      <c r="E6" s="80">
        <v>7.0000000000000007E-2</v>
      </c>
    </row>
    <row r="7" spans="1:5" ht="15" customHeight="1">
      <c r="A7" s="203"/>
      <c r="B7" s="10" t="s">
        <v>272</v>
      </c>
      <c r="C7" s="117"/>
      <c r="D7" s="117"/>
      <c r="E7" s="117"/>
    </row>
    <row r="8" spans="1:5" ht="15" customHeight="1">
      <c r="A8" s="203"/>
      <c r="B8" s="27" t="s">
        <v>273</v>
      </c>
      <c r="C8" s="80">
        <v>0.63</v>
      </c>
      <c r="D8" s="80">
        <v>0.5</v>
      </c>
      <c r="E8" s="80">
        <v>0.64</v>
      </c>
    </row>
    <row r="9" spans="1:5" ht="15" customHeight="1">
      <c r="A9" s="203"/>
      <c r="B9" s="27" t="s">
        <v>274</v>
      </c>
      <c r="C9" s="80">
        <v>0.31</v>
      </c>
      <c r="D9" s="80">
        <v>0.43</v>
      </c>
      <c r="E9" s="80">
        <v>0.36</v>
      </c>
    </row>
    <row r="10" spans="1:5" ht="15" customHeight="1">
      <c r="A10" s="203"/>
      <c r="B10" s="27" t="s">
        <v>275</v>
      </c>
      <c r="C10" s="80">
        <v>0.06</v>
      </c>
      <c r="D10" s="80">
        <v>7.0000000000000007E-2</v>
      </c>
      <c r="E10" s="80">
        <v>0</v>
      </c>
    </row>
    <row r="11" spans="1:5" ht="15" customHeight="1">
      <c r="A11" s="203"/>
      <c r="B11" s="10" t="s">
        <v>276</v>
      </c>
      <c r="C11" s="117"/>
      <c r="D11" s="117"/>
      <c r="E11" s="117"/>
    </row>
    <row r="12" spans="1:5" ht="15" customHeight="1">
      <c r="A12" s="203"/>
      <c r="B12" s="27" t="s">
        <v>277</v>
      </c>
      <c r="C12" s="80">
        <v>0</v>
      </c>
      <c r="D12" s="80">
        <v>7.0000000000000007E-2</v>
      </c>
      <c r="E12" s="80">
        <v>7.0000000000000007E-2</v>
      </c>
    </row>
    <row r="13" spans="1:5" ht="15" customHeight="1">
      <c r="A13" s="203"/>
      <c r="B13" s="27" t="s">
        <v>278</v>
      </c>
      <c r="C13" s="80">
        <v>0.25</v>
      </c>
      <c r="D13" s="80">
        <v>0.21</v>
      </c>
      <c r="E13" s="80">
        <v>0.21</v>
      </c>
    </row>
    <row r="14" spans="1:5" ht="15" customHeight="1">
      <c r="A14" s="203"/>
      <c r="B14" s="27" t="s">
        <v>279</v>
      </c>
      <c r="C14" s="80">
        <v>0.31</v>
      </c>
      <c r="D14" s="80">
        <v>0.28999999999999998</v>
      </c>
      <c r="E14" s="80">
        <v>0.36</v>
      </c>
    </row>
    <row r="15" spans="1:5" ht="15" customHeight="1">
      <c r="A15" s="203"/>
      <c r="B15" s="27" t="s">
        <v>280</v>
      </c>
      <c r="C15" s="80">
        <v>0.44</v>
      </c>
      <c r="D15" s="80">
        <v>0.43</v>
      </c>
      <c r="E15" s="80">
        <v>0.36</v>
      </c>
    </row>
    <row r="16" spans="1:5" ht="15" customHeight="1">
      <c r="A16" s="203"/>
      <c r="B16" s="10" t="s">
        <v>281</v>
      </c>
      <c r="C16" s="28">
        <v>32</v>
      </c>
      <c r="D16" s="28">
        <v>27</v>
      </c>
      <c r="E16" s="28">
        <v>30</v>
      </c>
    </row>
    <row r="17" spans="1:5" ht="15" customHeight="1" thickBot="1">
      <c r="A17" s="203"/>
      <c r="B17" s="10" t="s">
        <v>282</v>
      </c>
      <c r="C17" s="123">
        <v>1</v>
      </c>
      <c r="D17" s="123">
        <v>1</v>
      </c>
      <c r="E17" s="123">
        <v>1</v>
      </c>
    </row>
    <row r="18" spans="1:5" ht="15" customHeight="1">
      <c r="A18" s="204" t="s">
        <v>283</v>
      </c>
      <c r="B18" s="15" t="s">
        <v>284</v>
      </c>
      <c r="C18" s="125" t="s">
        <v>285</v>
      </c>
      <c r="D18" s="125" t="s">
        <v>286</v>
      </c>
      <c r="E18" s="125" t="s">
        <v>287</v>
      </c>
    </row>
    <row r="19" spans="1:5" ht="23.1">
      <c r="A19" s="203"/>
      <c r="B19" s="10" t="s">
        <v>288</v>
      </c>
      <c r="C19" s="28" t="s">
        <v>289</v>
      </c>
      <c r="D19" s="28">
        <v>0</v>
      </c>
      <c r="E19" s="28">
        <v>0</v>
      </c>
    </row>
    <row r="20" spans="1:5" ht="15" customHeight="1">
      <c r="A20" s="203"/>
      <c r="B20" s="10" t="s">
        <v>290</v>
      </c>
      <c r="C20" s="28" t="s">
        <v>291</v>
      </c>
      <c r="D20" s="28" t="s">
        <v>292</v>
      </c>
      <c r="E20" s="28" t="s">
        <v>293</v>
      </c>
    </row>
    <row r="21" spans="1:5" ht="15" customHeight="1">
      <c r="A21" s="203"/>
      <c r="B21" s="10" t="s">
        <v>294</v>
      </c>
      <c r="C21" s="28" t="s">
        <v>295</v>
      </c>
      <c r="D21" s="28" t="s">
        <v>296</v>
      </c>
      <c r="E21" s="28" t="s">
        <v>297</v>
      </c>
    </row>
    <row r="22" spans="1:5" ht="15" customHeight="1">
      <c r="A22" s="203"/>
      <c r="B22" s="10" t="s">
        <v>298</v>
      </c>
      <c r="C22" s="124" t="s">
        <v>299</v>
      </c>
      <c r="D22" s="124" t="s">
        <v>300</v>
      </c>
      <c r="E22" s="28" t="s">
        <v>301</v>
      </c>
    </row>
    <row r="23" spans="1:5" ht="15" customHeight="1" thickBot="1">
      <c r="A23" s="205"/>
      <c r="B23" s="12" t="s">
        <v>302</v>
      </c>
      <c r="C23" s="26">
        <v>0</v>
      </c>
      <c r="D23" s="26">
        <v>0</v>
      </c>
      <c r="E23" s="26">
        <v>0</v>
      </c>
    </row>
    <row r="24" spans="1:5" ht="19.899999999999999" customHeight="1">
      <c r="A24" s="209" t="s">
        <v>303</v>
      </c>
      <c r="B24" s="209"/>
      <c r="C24" s="209"/>
      <c r="D24" s="209"/>
      <c r="E24" s="209"/>
    </row>
    <row r="25" spans="1:5" ht="29.1" customHeight="1">
      <c r="A25" s="209" t="s">
        <v>304</v>
      </c>
      <c r="B25" s="209"/>
      <c r="C25" s="209"/>
      <c r="D25" s="209"/>
      <c r="E25" s="209"/>
    </row>
    <row r="26" spans="1:5" ht="18" customHeight="1">
      <c r="A26" s="206" t="s">
        <v>305</v>
      </c>
      <c r="B26" s="206"/>
      <c r="C26" s="206"/>
      <c r="D26" s="206"/>
      <c r="E26" s="206"/>
    </row>
    <row r="27" spans="1:5" ht="24.6" customHeight="1">
      <c r="A27" s="209" t="s">
        <v>306</v>
      </c>
      <c r="B27" s="209"/>
      <c r="C27" s="209"/>
      <c r="D27" s="209"/>
      <c r="E27" s="209"/>
    </row>
    <row r="28" spans="1:5" ht="23.65" customHeight="1">
      <c r="B28" s="207"/>
      <c r="C28" s="207"/>
      <c r="D28" s="207"/>
      <c r="E28" s="207"/>
    </row>
    <row r="29" spans="1:5" ht="18.75" customHeight="1">
      <c r="B29" s="207"/>
      <c r="C29" s="207"/>
      <c r="D29" s="207"/>
      <c r="E29" s="207"/>
    </row>
    <row r="30" spans="1:5" ht="28.5" customHeight="1">
      <c r="B30" s="208"/>
      <c r="C30" s="208"/>
      <c r="D30" s="208"/>
      <c r="E30" s="208"/>
    </row>
    <row r="31" spans="1:5">
      <c r="B31" s="72"/>
      <c r="C31" s="72"/>
      <c r="D31" s="72"/>
      <c r="E31" s="72"/>
    </row>
    <row r="32" spans="1:5">
      <c r="B32" s="72"/>
      <c r="C32" s="72"/>
      <c r="D32" s="72"/>
      <c r="E32" s="72"/>
    </row>
    <row r="33" spans="2:5">
      <c r="B33" s="72"/>
      <c r="C33" s="72"/>
      <c r="D33" s="72"/>
      <c r="E33" s="72"/>
    </row>
    <row r="34" spans="2:5">
      <c r="B34" s="72"/>
      <c r="C34" s="72"/>
      <c r="D34" s="72"/>
      <c r="E34" s="72"/>
    </row>
    <row r="35" spans="2:5">
      <c r="B35" s="72"/>
      <c r="C35" s="72"/>
      <c r="D35" s="72"/>
      <c r="E35" s="72"/>
    </row>
    <row r="36" spans="2:5">
      <c r="B36" s="72"/>
      <c r="C36" s="72"/>
      <c r="D36" s="72"/>
      <c r="E36" s="72"/>
    </row>
    <row r="37" spans="2:5">
      <c r="B37" s="72"/>
      <c r="C37" s="72"/>
      <c r="D37" s="72"/>
      <c r="E37" s="72"/>
    </row>
    <row r="38" spans="2:5">
      <c r="B38" s="72"/>
      <c r="C38" s="72"/>
      <c r="D38" s="72"/>
      <c r="E38" s="72"/>
    </row>
    <row r="39" spans="2:5" hidden="1">
      <c r="B39" s="73" t="s">
        <v>307</v>
      </c>
      <c r="C39" s="73"/>
      <c r="D39" s="73"/>
      <c r="E39" s="73"/>
    </row>
    <row r="40" spans="2:5" hidden="1">
      <c r="B40" s="73" t="s">
        <v>308</v>
      </c>
      <c r="C40" s="73"/>
      <c r="D40" s="73"/>
      <c r="E40" s="73"/>
    </row>
    <row r="41" spans="2:5" hidden="1">
      <c r="B41" s="73" t="s">
        <v>309</v>
      </c>
      <c r="C41" s="73"/>
      <c r="D41" s="73"/>
      <c r="E41" s="73"/>
    </row>
    <row r="42" spans="2:5" hidden="1">
      <c r="B42" s="73" t="s">
        <v>310</v>
      </c>
      <c r="C42" s="73"/>
      <c r="D42" s="73"/>
      <c r="E42" s="73"/>
    </row>
    <row r="43" spans="2:5" hidden="1">
      <c r="B43" s="74" t="s">
        <v>311</v>
      </c>
      <c r="C43" s="74"/>
      <c r="D43" s="74"/>
      <c r="E43" s="74"/>
    </row>
    <row r="44" spans="2:5" hidden="1">
      <c r="B44" s="73" t="s">
        <v>312</v>
      </c>
      <c r="C44" s="73"/>
      <c r="D44" s="73"/>
      <c r="E44" s="73"/>
    </row>
    <row r="45" spans="2:5" hidden="1">
      <c r="B45" s="73" t="s">
        <v>313</v>
      </c>
      <c r="C45" s="73"/>
      <c r="D45" s="73"/>
      <c r="E45" s="73"/>
    </row>
    <row r="46" spans="2:5" hidden="1">
      <c r="B46" s="73" t="s">
        <v>314</v>
      </c>
      <c r="C46" s="73"/>
      <c r="D46" s="73"/>
      <c r="E46" s="73"/>
    </row>
    <row r="47" spans="2:5" hidden="1">
      <c r="B47" s="73" t="s">
        <v>315</v>
      </c>
      <c r="C47" s="73"/>
      <c r="D47" s="73"/>
      <c r="E47" s="73"/>
    </row>
    <row r="48" spans="2:5" hidden="1">
      <c r="B48" s="73" t="s">
        <v>316</v>
      </c>
      <c r="C48" s="73"/>
      <c r="D48" s="73"/>
      <c r="E48" s="73"/>
    </row>
    <row r="49" spans="2:5" hidden="1">
      <c r="B49" s="73" t="s">
        <v>317</v>
      </c>
      <c r="C49" s="73"/>
      <c r="D49" s="73"/>
      <c r="E49" s="73"/>
    </row>
    <row r="50" spans="2:5" hidden="1">
      <c r="B50" s="73" t="s">
        <v>318</v>
      </c>
      <c r="C50" s="73"/>
      <c r="D50" s="73"/>
      <c r="E50" s="73"/>
    </row>
    <row r="51" spans="2:5" hidden="1">
      <c r="B51" s="73" t="s">
        <v>319</v>
      </c>
      <c r="C51" s="73"/>
      <c r="D51" s="73"/>
      <c r="E51" s="73"/>
    </row>
    <row r="52" spans="2:5" hidden="1">
      <c r="B52" s="73" t="s">
        <v>320</v>
      </c>
      <c r="C52" s="73"/>
      <c r="D52" s="73"/>
      <c r="E52" s="73"/>
    </row>
    <row r="53" spans="2:5" hidden="1"/>
    <row r="54" spans="2:5" ht="14.45" hidden="1" thickBot="1">
      <c r="B54" s="75" t="s">
        <v>321</v>
      </c>
      <c r="C54" s="76"/>
      <c r="D54" s="76"/>
      <c r="E54" s="76"/>
    </row>
    <row r="55" spans="2:5" hidden="1"/>
    <row r="56" spans="2:5" hidden="1"/>
  </sheetData>
  <mergeCells count="9">
    <mergeCell ref="A3:A17"/>
    <mergeCell ref="A18:A23"/>
    <mergeCell ref="B29:E29"/>
    <mergeCell ref="B30:E30"/>
    <mergeCell ref="B28:E28"/>
    <mergeCell ref="A24:E24"/>
    <mergeCell ref="A26:E26"/>
    <mergeCell ref="A27:E27"/>
    <mergeCell ref="A25:E25"/>
  </mergeCells>
  <phoneticPr fontId="2" type="noConversion"/>
  <pageMargins left="0.7" right="0.7" top="0.75" bottom="0.75" header="0.3" footer="0.3"/>
  <pageSetup scale="72"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29E6D-5216-4AE0-B434-7690FD0CDE0B}">
  <dimension ref="A1:C48"/>
  <sheetViews>
    <sheetView view="pageBreakPreview" topLeftCell="A31" zoomScaleNormal="100" zoomScaleSheetLayoutView="100" workbookViewId="0">
      <selection activeCell="B51" sqref="B51"/>
    </sheetView>
  </sheetViews>
  <sheetFormatPr defaultColWidth="11.42578125" defaultRowHeight="14.1"/>
  <cols>
    <col min="1" max="1" width="10.85546875" style="130" customWidth="1"/>
    <col min="2" max="2" width="56" style="156" customWidth="1"/>
    <col min="3" max="3" width="61" style="157" customWidth="1"/>
    <col min="4" max="4" width="13.42578125" style="41" customWidth="1"/>
    <col min="5" max="16384" width="11.42578125" style="41"/>
  </cols>
  <sheetData>
    <row r="1" spans="1:3" ht="23.1">
      <c r="A1" s="133" t="s">
        <v>322</v>
      </c>
    </row>
    <row r="2" spans="1:3" s="77" customFormat="1" ht="24.95" customHeight="1">
      <c r="A2" s="131" t="s">
        <v>323</v>
      </c>
      <c r="B2" s="132" t="s">
        <v>324</v>
      </c>
      <c r="C2" s="131" t="s">
        <v>325</v>
      </c>
    </row>
    <row r="3" spans="1:3" ht="14.45" customHeight="1">
      <c r="A3" s="212" t="s">
        <v>326</v>
      </c>
      <c r="B3" s="212"/>
      <c r="C3" s="212"/>
    </row>
    <row r="4" spans="1:3" ht="57.6">
      <c r="A4" s="129" t="s">
        <v>327</v>
      </c>
      <c r="B4" s="67" t="s">
        <v>328</v>
      </c>
      <c r="C4" s="127" t="s">
        <v>329</v>
      </c>
    </row>
    <row r="5" spans="1:3" ht="34.5">
      <c r="A5" s="129" t="s">
        <v>330</v>
      </c>
      <c r="B5" s="128" t="s">
        <v>331</v>
      </c>
      <c r="C5" s="127" t="s">
        <v>332</v>
      </c>
    </row>
    <row r="6" spans="1:3" ht="23.1">
      <c r="A6" s="129" t="s">
        <v>333</v>
      </c>
      <c r="B6" s="128" t="s">
        <v>334</v>
      </c>
      <c r="C6" s="127" t="s">
        <v>335</v>
      </c>
    </row>
    <row r="7" spans="1:3" ht="23.1">
      <c r="A7" s="129" t="s">
        <v>336</v>
      </c>
      <c r="B7" s="128" t="s">
        <v>337</v>
      </c>
      <c r="C7" s="127" t="s">
        <v>338</v>
      </c>
    </row>
    <row r="8" spans="1:3" ht="45.95">
      <c r="A8" s="129" t="s">
        <v>339</v>
      </c>
      <c r="B8" s="128" t="s">
        <v>340</v>
      </c>
      <c r="C8" s="127" t="s">
        <v>341</v>
      </c>
    </row>
    <row r="9" spans="1:3" ht="23.1">
      <c r="A9" s="129" t="s">
        <v>342</v>
      </c>
      <c r="B9" s="128" t="s">
        <v>343</v>
      </c>
      <c r="C9" s="127" t="s">
        <v>344</v>
      </c>
    </row>
    <row r="10" spans="1:3" ht="34.5">
      <c r="A10" s="129" t="s">
        <v>345</v>
      </c>
      <c r="B10" s="128" t="s">
        <v>346</v>
      </c>
      <c r="C10" s="127" t="s">
        <v>347</v>
      </c>
    </row>
    <row r="11" spans="1:3" ht="126.6">
      <c r="A11" s="129" t="s">
        <v>348</v>
      </c>
      <c r="B11" s="128" t="s">
        <v>349</v>
      </c>
      <c r="C11" s="127" t="s">
        <v>350</v>
      </c>
    </row>
    <row r="12" spans="1:3" ht="23.1">
      <c r="A12" s="129" t="s">
        <v>351</v>
      </c>
      <c r="B12" s="128" t="s">
        <v>352</v>
      </c>
      <c r="C12" s="127" t="s">
        <v>353</v>
      </c>
    </row>
    <row r="13" spans="1:3" ht="23.1">
      <c r="A13" s="129" t="s">
        <v>354</v>
      </c>
      <c r="B13" s="128" t="s">
        <v>355</v>
      </c>
      <c r="C13" s="127" t="s">
        <v>356</v>
      </c>
    </row>
    <row r="14" spans="1:3" ht="126.6">
      <c r="A14" s="129" t="s">
        <v>357</v>
      </c>
      <c r="B14" s="128" t="s">
        <v>358</v>
      </c>
      <c r="C14" s="127" t="s">
        <v>359</v>
      </c>
    </row>
    <row r="15" spans="1:3" ht="23.1">
      <c r="A15" s="129" t="s">
        <v>360</v>
      </c>
      <c r="B15" s="128" t="s">
        <v>361</v>
      </c>
      <c r="C15" s="127" t="s">
        <v>362</v>
      </c>
    </row>
    <row r="16" spans="1:3" ht="57.95" thickBot="1">
      <c r="A16" s="134" t="s">
        <v>363</v>
      </c>
      <c r="B16" s="135" t="s">
        <v>364</v>
      </c>
      <c r="C16" s="136" t="s">
        <v>365</v>
      </c>
    </row>
    <row r="17" spans="1:3" ht="14.45" customHeight="1">
      <c r="A17" s="211" t="s">
        <v>366</v>
      </c>
      <c r="B17" s="211"/>
      <c r="C17" s="211"/>
    </row>
    <row r="18" spans="1:3" ht="23.1">
      <c r="A18" s="129" t="s">
        <v>367</v>
      </c>
      <c r="B18" s="128" t="s">
        <v>368</v>
      </c>
      <c r="C18" s="127" t="s">
        <v>369</v>
      </c>
    </row>
    <row r="19" spans="1:3" ht="80.45">
      <c r="A19" s="129" t="s">
        <v>370</v>
      </c>
      <c r="B19" s="128" t="s">
        <v>328</v>
      </c>
      <c r="C19" s="127" t="s">
        <v>371</v>
      </c>
    </row>
    <row r="20" spans="1:3">
      <c r="A20" s="129" t="s">
        <v>372</v>
      </c>
      <c r="B20" s="128" t="s">
        <v>331</v>
      </c>
      <c r="C20" s="127" t="s">
        <v>373</v>
      </c>
    </row>
    <row r="21" spans="1:3" ht="59.45">
      <c r="A21" s="129" t="s">
        <v>374</v>
      </c>
      <c r="B21" s="128" t="s">
        <v>375</v>
      </c>
      <c r="C21" s="127" t="s">
        <v>376</v>
      </c>
    </row>
    <row r="22" spans="1:3" ht="30.6" customHeight="1" thickBot="1">
      <c r="A22" s="134" t="s">
        <v>377</v>
      </c>
      <c r="B22" s="135" t="s">
        <v>378</v>
      </c>
      <c r="C22" s="136" t="s">
        <v>369</v>
      </c>
    </row>
    <row r="23" spans="1:3" ht="14.45" customHeight="1">
      <c r="A23" s="211" t="s">
        <v>379</v>
      </c>
      <c r="B23" s="211"/>
      <c r="C23" s="211"/>
    </row>
    <row r="24" spans="1:3" ht="34.5">
      <c r="A24" s="129" t="s">
        <v>380</v>
      </c>
      <c r="B24" s="128" t="s">
        <v>381</v>
      </c>
      <c r="C24" s="127" t="s">
        <v>369</v>
      </c>
    </row>
    <row r="25" spans="1:3" ht="138">
      <c r="A25" s="129" t="s">
        <v>382</v>
      </c>
      <c r="B25" s="128" t="s">
        <v>383</v>
      </c>
      <c r="C25" s="127" t="s">
        <v>384</v>
      </c>
    </row>
    <row r="26" spans="1:3" ht="45.95">
      <c r="A26" s="129" t="s">
        <v>385</v>
      </c>
      <c r="B26" s="128" t="s">
        <v>386</v>
      </c>
      <c r="C26" s="127" t="s">
        <v>387</v>
      </c>
    </row>
    <row r="27" spans="1:3" ht="80.45">
      <c r="A27" s="129" t="s">
        <v>388</v>
      </c>
      <c r="B27" s="128" t="s">
        <v>389</v>
      </c>
      <c r="C27" s="127" t="s">
        <v>390</v>
      </c>
    </row>
    <row r="28" spans="1:3" ht="81" thickBot="1">
      <c r="A28" s="134" t="s">
        <v>391</v>
      </c>
      <c r="B28" s="135" t="s">
        <v>392</v>
      </c>
      <c r="C28" s="136" t="s">
        <v>393</v>
      </c>
    </row>
    <row r="29" spans="1:3" ht="14.45" customHeight="1">
      <c r="A29" s="211" t="s">
        <v>394</v>
      </c>
      <c r="B29" s="211"/>
      <c r="C29" s="211"/>
    </row>
    <row r="30" spans="1:3" ht="34.5">
      <c r="A30" s="129" t="s">
        <v>395</v>
      </c>
      <c r="B30" s="128" t="s">
        <v>396</v>
      </c>
      <c r="C30" s="127" t="s">
        <v>397</v>
      </c>
    </row>
    <row r="31" spans="1:3" ht="23.1">
      <c r="A31" s="129" t="s">
        <v>398</v>
      </c>
      <c r="B31" s="128" t="s">
        <v>399</v>
      </c>
      <c r="C31" s="127" t="s">
        <v>400</v>
      </c>
    </row>
    <row r="32" spans="1:3" ht="45.95">
      <c r="A32" s="129" t="s">
        <v>401</v>
      </c>
      <c r="B32" s="128" t="s">
        <v>402</v>
      </c>
      <c r="C32" s="127" t="s">
        <v>369</v>
      </c>
    </row>
    <row r="33" spans="1:3">
      <c r="A33" s="129" t="s">
        <v>403</v>
      </c>
      <c r="B33" s="128" t="s">
        <v>352</v>
      </c>
      <c r="C33" s="127" t="s">
        <v>404</v>
      </c>
    </row>
    <row r="34" spans="1:3" ht="23.1">
      <c r="A34" s="129" t="s">
        <v>405</v>
      </c>
      <c r="B34" s="128" t="s">
        <v>406</v>
      </c>
      <c r="C34" s="127" t="s">
        <v>369</v>
      </c>
    </row>
    <row r="35" spans="1:3" ht="34.5">
      <c r="A35" s="129" t="s">
        <v>407</v>
      </c>
      <c r="B35" s="128" t="s">
        <v>408</v>
      </c>
      <c r="C35" s="127" t="s">
        <v>409</v>
      </c>
    </row>
    <row r="36" spans="1:3">
      <c r="A36" s="129" t="s">
        <v>410</v>
      </c>
      <c r="B36" s="128" t="s">
        <v>355</v>
      </c>
      <c r="C36" s="127" t="s">
        <v>411</v>
      </c>
    </row>
    <row r="37" spans="1:3" ht="35.1" thickBot="1">
      <c r="A37" s="134" t="s">
        <v>412</v>
      </c>
      <c r="B37" s="135" t="s">
        <v>358</v>
      </c>
      <c r="C37" s="136" t="s">
        <v>413</v>
      </c>
    </row>
    <row r="38" spans="1:3" ht="14.45" customHeight="1">
      <c r="A38" s="211" t="s">
        <v>414</v>
      </c>
      <c r="B38" s="211"/>
      <c r="C38" s="211"/>
    </row>
    <row r="39" spans="1:3" ht="34.5">
      <c r="A39" s="129" t="s">
        <v>415</v>
      </c>
      <c r="B39" s="128" t="s">
        <v>416</v>
      </c>
      <c r="C39" s="127" t="s">
        <v>369</v>
      </c>
    </row>
    <row r="40" spans="1:3" ht="114.95">
      <c r="A40" s="129" t="s">
        <v>417</v>
      </c>
      <c r="B40" s="128" t="s">
        <v>418</v>
      </c>
      <c r="C40" s="127" t="s">
        <v>419</v>
      </c>
    </row>
    <row r="41" spans="1:3" ht="34.5">
      <c r="A41" s="129" t="s">
        <v>420</v>
      </c>
      <c r="B41" s="128" t="s">
        <v>396</v>
      </c>
      <c r="C41" s="127" t="s">
        <v>421</v>
      </c>
    </row>
    <row r="42" spans="1:3" ht="138">
      <c r="A42" s="129" t="s">
        <v>422</v>
      </c>
      <c r="B42" s="128" t="s">
        <v>423</v>
      </c>
      <c r="C42" s="127" t="s">
        <v>424</v>
      </c>
    </row>
    <row r="43" spans="1:3" ht="103.5">
      <c r="A43" s="129" t="s">
        <v>425</v>
      </c>
      <c r="B43" s="128" t="s">
        <v>426</v>
      </c>
      <c r="C43" s="127" t="s">
        <v>427</v>
      </c>
    </row>
    <row r="44" spans="1:3" ht="23.1">
      <c r="A44" s="129" t="s">
        <v>428</v>
      </c>
      <c r="B44" s="128" t="s">
        <v>429</v>
      </c>
      <c r="C44" s="127" t="s">
        <v>430</v>
      </c>
    </row>
    <row r="45" spans="1:3" ht="45.95">
      <c r="A45" s="129" t="s">
        <v>431</v>
      </c>
      <c r="B45" s="128" t="s">
        <v>432</v>
      </c>
      <c r="C45" s="127" t="s">
        <v>369</v>
      </c>
    </row>
    <row r="46" spans="1:3">
      <c r="A46" s="129" t="s">
        <v>433</v>
      </c>
      <c r="B46" s="128" t="s">
        <v>352</v>
      </c>
      <c r="C46" s="127" t="s">
        <v>404</v>
      </c>
    </row>
    <row r="47" spans="1:3" ht="23.45" thickBot="1">
      <c r="A47" s="134" t="s">
        <v>434</v>
      </c>
      <c r="B47" s="135" t="s">
        <v>435</v>
      </c>
      <c r="C47" s="136" t="s">
        <v>436</v>
      </c>
    </row>
    <row r="48" spans="1:3">
      <c r="A48" s="210" t="s">
        <v>437</v>
      </c>
      <c r="B48" s="210"/>
      <c r="C48" s="210"/>
    </row>
  </sheetData>
  <mergeCells count="6">
    <mergeCell ref="A48:C48"/>
    <mergeCell ref="A38:C38"/>
    <mergeCell ref="A3:C3"/>
    <mergeCell ref="A17:C17"/>
    <mergeCell ref="A23:C23"/>
    <mergeCell ref="A29:C2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FE883-49E9-4050-92B5-396411841237}">
  <dimension ref="A1:H40"/>
  <sheetViews>
    <sheetView tabSelected="1" view="pageBreakPreview" topLeftCell="A29" zoomScale="175" zoomScaleNormal="100" zoomScaleSheetLayoutView="175" workbookViewId="0">
      <selection activeCell="B41" sqref="B41"/>
    </sheetView>
  </sheetViews>
  <sheetFormatPr defaultColWidth="8.7109375" defaultRowHeight="14.1"/>
  <cols>
    <col min="1" max="1" width="11.85546875" style="41" customWidth="1"/>
    <col min="2" max="2" width="73" style="41" customWidth="1"/>
    <col min="3" max="3" width="21.7109375" style="156" customWidth="1"/>
    <col min="4" max="16384" width="8.7109375" style="41"/>
  </cols>
  <sheetData>
    <row r="1" spans="1:3" ht="23.1">
      <c r="A1" s="154" t="s">
        <v>438</v>
      </c>
      <c r="C1" s="157"/>
    </row>
    <row r="2" spans="1:3" s="139" customFormat="1" ht="24.95" customHeight="1">
      <c r="A2" s="141" t="s">
        <v>439</v>
      </c>
      <c r="B2" s="142" t="s">
        <v>440</v>
      </c>
      <c r="C2" s="141" t="s">
        <v>441</v>
      </c>
    </row>
    <row r="3" spans="1:3">
      <c r="A3" s="216"/>
      <c r="B3" s="140" t="s">
        <v>442</v>
      </c>
      <c r="C3" s="158" t="s">
        <v>443</v>
      </c>
    </row>
    <row r="4" spans="1:3" ht="34.5">
      <c r="A4" s="216"/>
      <c r="B4" s="138" t="s">
        <v>444</v>
      </c>
      <c r="C4" s="138" t="s">
        <v>443</v>
      </c>
    </row>
    <row r="5" spans="1:3" ht="23.1" customHeight="1">
      <c r="A5" s="214"/>
      <c r="B5" s="137" t="s">
        <v>445</v>
      </c>
      <c r="C5" s="137" t="s">
        <v>446</v>
      </c>
    </row>
    <row r="6" spans="1:3" ht="24.6" customHeight="1" thickBot="1">
      <c r="A6" s="215"/>
      <c r="B6" s="143" t="s">
        <v>447</v>
      </c>
      <c r="C6" s="143" t="s">
        <v>448</v>
      </c>
    </row>
    <row r="7" spans="1:3" ht="36" customHeight="1">
      <c r="A7" s="218"/>
      <c r="B7" s="145" t="s">
        <v>449</v>
      </c>
      <c r="C7" s="145" t="s">
        <v>450</v>
      </c>
    </row>
    <row r="8" spans="1:3" ht="36" customHeight="1" thickBot="1">
      <c r="A8" s="219"/>
      <c r="B8" s="143" t="s">
        <v>451</v>
      </c>
      <c r="C8" s="143" t="s">
        <v>448</v>
      </c>
    </row>
    <row r="9" spans="1:3" ht="26.1" customHeight="1">
      <c r="A9" s="213"/>
      <c r="B9" s="145" t="s">
        <v>452</v>
      </c>
      <c r="C9" s="145" t="s">
        <v>446</v>
      </c>
    </row>
    <row r="10" spans="1:3" ht="36" customHeight="1">
      <c r="A10" s="214"/>
      <c r="B10" s="137" t="s">
        <v>453</v>
      </c>
      <c r="C10" s="137" t="s">
        <v>450</v>
      </c>
    </row>
    <row r="11" spans="1:3" ht="22.5" customHeight="1">
      <c r="A11" s="214"/>
      <c r="B11" s="137" t="s">
        <v>454</v>
      </c>
      <c r="C11" s="137" t="s">
        <v>448</v>
      </c>
    </row>
    <row r="12" spans="1:3" ht="23.1">
      <c r="A12" s="214"/>
      <c r="B12" s="137" t="s">
        <v>455</v>
      </c>
      <c r="C12" s="137" t="s">
        <v>448</v>
      </c>
    </row>
    <row r="13" spans="1:3" ht="23.45" thickBot="1">
      <c r="A13" s="215"/>
      <c r="B13" s="143" t="s">
        <v>456</v>
      </c>
      <c r="C13" s="143" t="s">
        <v>457</v>
      </c>
    </row>
    <row r="14" spans="1:3" ht="23.1">
      <c r="A14" s="213"/>
      <c r="B14" s="145" t="s">
        <v>458</v>
      </c>
      <c r="C14" s="145" t="s">
        <v>459</v>
      </c>
    </row>
    <row r="15" spans="1:3">
      <c r="A15" s="214"/>
      <c r="B15" s="137" t="s">
        <v>460</v>
      </c>
      <c r="C15" s="137" t="s">
        <v>459</v>
      </c>
    </row>
    <row r="16" spans="1:3" ht="23.1">
      <c r="A16" s="214"/>
      <c r="B16" s="137" t="s">
        <v>461</v>
      </c>
      <c r="C16" s="137" t="s">
        <v>450</v>
      </c>
    </row>
    <row r="17" spans="1:3" ht="26.1" customHeight="1" thickBot="1">
      <c r="A17" s="215"/>
      <c r="B17" s="143" t="s">
        <v>462</v>
      </c>
      <c r="C17" s="143" t="s">
        <v>463</v>
      </c>
    </row>
    <row r="18" spans="1:3" ht="34.5">
      <c r="A18" s="213"/>
      <c r="B18" s="145" t="s">
        <v>464</v>
      </c>
      <c r="C18" s="145" t="s">
        <v>459</v>
      </c>
    </row>
    <row r="19" spans="1:3">
      <c r="A19" s="214"/>
      <c r="B19" s="137" t="s">
        <v>465</v>
      </c>
      <c r="C19" s="137" t="s">
        <v>466</v>
      </c>
    </row>
    <row r="20" spans="1:3" ht="14.45" thickBot="1">
      <c r="A20" s="215"/>
      <c r="B20" s="143" t="s">
        <v>467</v>
      </c>
      <c r="C20" s="143" t="s">
        <v>468</v>
      </c>
    </row>
    <row r="21" spans="1:3" ht="15.95" customHeight="1">
      <c r="A21" s="213"/>
      <c r="B21" s="145" t="s">
        <v>469</v>
      </c>
      <c r="C21" s="145" t="s">
        <v>470</v>
      </c>
    </row>
    <row r="22" spans="1:3" ht="50.1" customHeight="1" thickBot="1">
      <c r="A22" s="215"/>
      <c r="B22" s="144" t="s">
        <v>471</v>
      </c>
      <c r="C22" s="143" t="s">
        <v>472</v>
      </c>
    </row>
    <row r="23" spans="1:3">
      <c r="A23" s="213"/>
      <c r="B23" s="145" t="s">
        <v>473</v>
      </c>
      <c r="C23" s="145" t="s">
        <v>474</v>
      </c>
    </row>
    <row r="24" spans="1:3">
      <c r="A24" s="214"/>
      <c r="B24" s="137" t="s">
        <v>475</v>
      </c>
      <c r="C24" s="137" t="s">
        <v>476</v>
      </c>
    </row>
    <row r="25" spans="1:3" ht="36.950000000000003" customHeight="1" thickBot="1">
      <c r="A25" s="215"/>
      <c r="B25" s="143" t="s">
        <v>477</v>
      </c>
      <c r="C25" s="143" t="s">
        <v>476</v>
      </c>
    </row>
    <row r="26" spans="1:3" ht="36.6" customHeight="1">
      <c r="A26" s="213"/>
      <c r="B26" s="145" t="s">
        <v>478</v>
      </c>
      <c r="C26" s="145" t="s">
        <v>463</v>
      </c>
    </row>
    <row r="27" spans="1:3" ht="36.6" customHeight="1" thickBot="1">
      <c r="A27" s="215"/>
      <c r="B27" s="143" t="s">
        <v>479</v>
      </c>
      <c r="C27" s="143" t="s">
        <v>480</v>
      </c>
    </row>
    <row r="28" spans="1:3" ht="15.6" customHeight="1">
      <c r="A28" s="213"/>
      <c r="B28" s="145" t="s">
        <v>481</v>
      </c>
      <c r="C28" s="145" t="s">
        <v>482</v>
      </c>
    </row>
    <row r="29" spans="1:3" ht="24.6" customHeight="1">
      <c r="A29" s="214"/>
      <c r="B29" s="137" t="s">
        <v>483</v>
      </c>
      <c r="C29" s="137" t="s">
        <v>468</v>
      </c>
    </row>
    <row r="30" spans="1:3" ht="24.6" customHeight="1" thickBot="1">
      <c r="A30" s="215"/>
      <c r="B30" s="143" t="s">
        <v>484</v>
      </c>
      <c r="C30" s="143" t="s">
        <v>485</v>
      </c>
    </row>
    <row r="31" spans="1:3">
      <c r="A31" s="213"/>
      <c r="B31" s="145" t="s">
        <v>486</v>
      </c>
      <c r="C31" s="145" t="s">
        <v>470</v>
      </c>
    </row>
    <row r="32" spans="1:3">
      <c r="A32" s="216"/>
      <c r="B32" s="137" t="s">
        <v>487</v>
      </c>
      <c r="C32" s="137" t="s">
        <v>488</v>
      </c>
    </row>
    <row r="33" spans="1:8" ht="24.95" customHeight="1">
      <c r="A33" s="214"/>
      <c r="B33" s="137" t="s">
        <v>489</v>
      </c>
      <c r="C33" s="137" t="s">
        <v>490</v>
      </c>
      <c r="H33"/>
    </row>
    <row r="34" spans="1:8" ht="24.95" customHeight="1">
      <c r="A34" s="217"/>
      <c r="B34" s="153" t="s">
        <v>491</v>
      </c>
      <c r="C34" s="153" t="s">
        <v>492</v>
      </c>
    </row>
    <row r="35" spans="1:8" ht="23.45" thickBot="1">
      <c r="A35" s="215"/>
      <c r="B35" s="143" t="s">
        <v>493</v>
      </c>
      <c r="C35" s="143" t="s">
        <v>474</v>
      </c>
    </row>
    <row r="36" spans="1:8" ht="62.1" customHeight="1" thickBot="1">
      <c r="A36" s="165"/>
      <c r="B36" s="166" t="s">
        <v>494</v>
      </c>
      <c r="C36" s="166" t="s">
        <v>495</v>
      </c>
    </row>
    <row r="37" spans="1:8" ht="39.950000000000003" customHeight="1">
      <c r="A37" s="213"/>
      <c r="B37" s="145" t="s">
        <v>496</v>
      </c>
      <c r="C37" s="159" t="s">
        <v>497</v>
      </c>
    </row>
    <row r="38" spans="1:8" ht="23.45" customHeight="1" thickBot="1">
      <c r="A38" s="215"/>
      <c r="B38" s="146" t="s">
        <v>498</v>
      </c>
      <c r="C38" s="147" t="s">
        <v>499</v>
      </c>
    </row>
    <row r="40" spans="1:8" ht="14.45">
      <c r="B40"/>
    </row>
  </sheetData>
  <mergeCells count="11">
    <mergeCell ref="A3:A6"/>
    <mergeCell ref="A9:A13"/>
    <mergeCell ref="A14:A17"/>
    <mergeCell ref="A18:A20"/>
    <mergeCell ref="A21:A22"/>
    <mergeCell ref="A7:A8"/>
    <mergeCell ref="A23:A25"/>
    <mergeCell ref="A26:A27"/>
    <mergeCell ref="A28:A30"/>
    <mergeCell ref="A31:A35"/>
    <mergeCell ref="A37:A38"/>
  </mergeCells>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L k E A A B Q S w M E F A A C A A g A F k Y 4 W p M d O x e l A A A A 9 g A A A B I A H A B D b 2 5 m a W c v U G F j a 2 F n Z S 5 4 b W w g o h g A K K A U A A A A A A A A A A A A A A A A A A A A A A A A A A A A h Y 9 L D o I w A E S v Q r q n H 0 j 8 k F J i 2 E p i Y m L c N q V A I x T T F s v d X H g k r y B G U X c u 5 8 1 b z N y v N 5 q N X R t c p L G q 1 y k g E I N A a t G X S t c p G F w V r k D G 6 I 6 L E 6 9 l M M n a J q M t U 9 A 4 d 0 4 Q 8 t 5 D H 8 P e 1 C j C m K B j s d 2 L R n Y c f G T 1 X w 6 V t o 5 r I Q G j h 9 c Y F k E S r y F Z L i C m a I a 0 U P o r R N P e Z / s D a T 6 0 b j C S V S b M N x T N k a L 3 B / Y A U E s D B B Q A A g A I A B Z G O 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W R j h a h R v O y r I B A A D d B g A A E w A c A E Z v c m 1 1 b G F z L 1 N l Y 3 R p b 2 4 x L m 0 g o h g A K K A U A A A A A A A A A A A A A A A A A A A A A A A A A A A A 7 V P b b t p A E H 1 H 4 h 9 G 7 g t I x i q X J q Q V D x X Q N s p L V B N V C i C 0 2 B N l x X r H 2 k s C Q n w Q / Q 3 / W N c x l C Q 4 U a W + s i / W H p 2 d c + Z 4 R m N k O E k I i 2 / z S 7 V S r e h 7 p j C G D 1 5 7 F l L E m Z g N k 1 T Q K t s C g v a g B w J N t Q L u h G R V h A 4 Z L i M U w S 9 S i z n R o v a N C w z 6 J A 1 K o 2 t e / / P k R q P S k 9 t O 9 6 z Z n Q z o U Q p i s Z 6 M 2 F w g s x A j z E n F M A y / Q w M G J G W 2 R Q 2 4 E w 4 w 0 M F S 6 K V X 9 0 F a I X w w y m L d L 2 y U W M 1 f z M J 7 R J M b L n y u x 5 c G k 1 4 5 2 f O v u I x 7 X v F m u h k P m G H T v w J D 2 T D Z b + M 8 p Y o S + x T D k / n g 2 t 3 J 4 A 9 k s W u x 9 r 4 X H 8 Y 7 / l c h w o g J p n Q v b 2 V 6 6 G W 0 S h E S i v k d z 7 Y H n Z F i U t + R S v o k b C J z V q 5 2 Z M x f r 7 2 C 0 n R y J i 9 m c G k 2 P q y 9 f d x t F / J z d 8 f M o k L 7 D b y z x 5 l c P Y M / l c N n 5 f B 5 O d w t h y 9 e w y 7 H V L m E D O M K 8 w G K i 6 k 5 s h x a / s C P 0 J / Z 9 o F r t O p 1 3 Q F F N s n n F u Y s W j R s u i + s o f W x 1 X k j k e a L S D b 1 a o X L 8 h / 6 D z s G t V b 9 t G e n P T v t 2 f / s 2 R 9 Q S w E C L Q A U A A I A C A A W R j h a k x 0 7 F 6 U A A A D 2 A A A A E g A A A A A A A A A A A A A A A A A A A A A A Q 2 9 u Z m l n L 1 B h Y 2 t h Z 2 U u e G 1 s U E s B A i 0 A F A A C A A g A F k Y 4 W g / K 6 a u k A A A A 6 Q A A A B M A A A A A A A A A A A A A A A A A 8 Q A A A F t D b 2 5 0 Z W 5 0 X 1 R 5 c G V z X S 5 4 b W x Q S w E C L Q A U A A I A C A A W R j h a h R v O y r I B A A D d B g A A E w A A A A A A A A A A A A A A A A D i A Q A A R m 9 y b X V s Y X M v U 2 V j d G l v b j E u b V B L B Q Y A A A A A A w A D A M I A A A D h 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B J Q A A A A A A A F 8 l 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8 z X 1 N v Y 2 l h b F 9 F b X B s b 3 k l Q z M l Q T k l M j B l J T I w c z w v S X R l b V B h d G g + P C 9 J d G V t T G 9 j Y X R p b 2 4 + P F N 0 Y W J s Z U V u d H J p Z X M + P E V u d H J 5 I F R 5 c G U 9 I k l z U H J p d m F 0 Z S I g V m F s d W U 9 I m w w I i A v P j x F b n R y e S B U e X B l P S J R d W V y e U l E I i B W Y W x 1 Z T 0 i c z Q y N D R l N j E 0 L T N l Y T Q t N D g 1 M y 0 4 Y 2 J i L W F j N D E w M T c w O W Z j M 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M D E i I C 8 + P E V u d H J 5 I F R 5 c G U 9 I k Z p b G x F c n J v c k N v Z G U i I F Z h b H V l P S J z V W 5 r b m 9 3 b i I g L z 4 8 R W 5 0 c n k g V H l w Z T 0 i R m l s b E V y c m 9 y Q 2 9 1 b n Q i I F Z h b H V l P S J s M C I g L z 4 8 R W 5 0 c n k g V H l w Z T 0 i R m l s b E x h c 3 R V c G R h d G V k I i B W Y W x 1 Z T 0 i Z D I w M j U t M D E t M j R U M T M 6 M j E 6 N T k u M z M x O T U 5 M F o i I C 8 + P E V u d H J 5 I F R 5 c G U 9 I k Z p b G x D b 2 x 1 b W 5 U e X B l c y I g V m F s d W U 9 I n N C Z 1 l H Q U F B Q U F B Q U F C Z 1 l B Q m d B P S I g L z 4 8 R W 5 0 c n k g V H l w Z T 0 i R m l s b E N v b H V t b k 5 h b W V z I i B W Y W x 1 Z T 0 i c 1 s m c X V v d D t D b 2 x 1 b W 4 x J n F 1 b 3 Q 7 L C Z x d W 9 0 O 1 R h Y m x l Y X U g M y A t I E V t c G x v e c O p L m U u c z E m c X V v d D s s J n F 1 b 3 Q 7 Q 2 9 s d W 1 u M y Z x d W 9 0 O y w m c X V v d D t D b 2 x 1 b W 4 0 J n F 1 b 3 Q 7 L C Z x d W 9 0 O 0 N v b H V t b j U m c X V v d D s s J n F 1 b 3 Q 7 Q 2 9 s d W 1 u N i Z x d W 9 0 O y w m c X V v d D t D b 2 x 1 b W 4 3 J n F 1 b 3 Q 7 L C Z x d W 9 0 O 0 N v b H V t b j g m c X V v d D s s J n F 1 b 3 Q 7 Q 2 9 s d W 1 u O S Z x d W 9 0 O y w m c X V v d D t Q c m 9 w c m n D q X R h a X J l I G R l I G R v b m 7 D q W U m c X V v d D s s J n F 1 b 3 Q 7 U 3 V p d m k m c X V v d D s s J n F 1 b 3 Q 7 U s O p d m l z Z X V y J n F 1 b 3 Q 7 L C Z x d W 9 0 O 0 R v Y 3 V t Z W 5 0 c y B i Y W N r L X V w I G R v b m 7 D q W V z I D I w M j Q m c X V v d D s s J n F 1 b 3 Q 7 Q 2 9 s d W 1 u M T Q m c X V v d D t d I i A v P j x F b n R y e S B U e X B l P S J G a W x s U 3 R h d H V z I i B W Y W x 1 Z T 0 i c 0 N v b X B s Z X R l I i A v P j x F b n R y e S B U e X B l P S J S Z W x h d G l v b n N o a X B J b m Z v Q 2 9 u d G F p b m V y I i B W Y W x 1 Z T 0 i c 3 s m c X V v d D t j b 2 x 1 b W 5 D b 3 V u d C Z x d W 9 0 O z o x N C w m c X V v d D t r Z X l D b 2 x 1 b W 5 O Y W 1 l c y Z x d W 9 0 O z p b X S w m c X V v d D t x d W V y e V J l b G F 0 a W 9 u c 2 h p c H M m c X V v d D s 6 W 1 0 s J n F 1 b 3 Q 7 Y 2 9 s d W 1 u S W R l b n R p d G l l c y Z x d W 9 0 O z p b J n F 1 b 3 Q 7 U 2 V j d G l v b j E v M 1 9 T b 2 N p Y W x f R W 1 w b G 9 5 w 6 k g Z S B z L 0 F 1 d G 9 S Z W 1 v d m V k Q 2 9 s d W 1 u c z E u e 0 N v b H V t b j E s M H 0 m c X V v d D s s J n F 1 b 3 Q 7 U 2 V j d G l v b j E v M 1 9 T b 2 N p Y W x f R W 1 w b G 9 5 w 6 k g Z S B z L 0 F 1 d G 9 S Z W 1 v d m V k Q 2 9 s d W 1 u c z E u e 1 R h Y m x l Y X U g M y A t I E V t c G x v e c O p L m U u c z E s M X 0 m c X V v d D s s J n F 1 b 3 Q 7 U 2 V j d G l v b j E v M 1 9 T b 2 N p Y W x f R W 1 w b G 9 5 w 6 k g Z S B z L 0 F 1 d G 9 S Z W 1 v d m V k Q 2 9 s d W 1 u c z E u e 0 N v b H V t b j M s M n 0 m c X V v d D s s J n F 1 b 3 Q 7 U 2 V j d G l v b j E v M 1 9 T b 2 N p Y W x f R W 1 w b G 9 5 w 6 k g Z S B z L 0 F 1 d G 9 S Z W 1 v d m V k Q 2 9 s d W 1 u c z E u e 0 N v b H V t b j Q s M 3 0 m c X V v d D s s J n F 1 b 3 Q 7 U 2 V j d G l v b j E v M 1 9 T b 2 N p Y W x f R W 1 w b G 9 5 w 6 k g Z S B z L 0 F 1 d G 9 S Z W 1 v d m V k Q 2 9 s d W 1 u c z E u e 0 N v b H V t b j U s N H 0 m c X V v d D s s J n F 1 b 3 Q 7 U 2 V j d G l v b j E v M 1 9 T b 2 N p Y W x f R W 1 w b G 9 5 w 6 k g Z S B z L 0 F 1 d G 9 S Z W 1 v d m V k Q 2 9 s d W 1 u c z E u e 0 N v b H V t b j Y s N X 0 m c X V v d D s s J n F 1 b 3 Q 7 U 2 V j d G l v b j E v M 1 9 T b 2 N p Y W x f R W 1 w b G 9 5 w 6 k g Z S B z L 0 F 1 d G 9 S Z W 1 v d m V k Q 2 9 s d W 1 u c z E u e 0 N v b H V t b j c s N n 0 m c X V v d D s s J n F 1 b 3 Q 7 U 2 V j d G l v b j E v M 1 9 T b 2 N p Y W x f R W 1 w b G 9 5 w 6 k g Z S B z L 0 F 1 d G 9 S Z W 1 v d m V k Q 2 9 s d W 1 u c z E u e 0 N v b H V t b j g s N 3 0 m c X V v d D s s J n F 1 b 3 Q 7 U 2 V j d G l v b j E v M 1 9 T b 2 N p Y W x f R W 1 w b G 9 5 w 6 k g Z S B z L 0 F 1 d G 9 S Z W 1 v d m V k Q 2 9 s d W 1 u c z E u e 0 N v b H V t b j k s O H 0 m c X V v d D s s J n F 1 b 3 Q 7 U 2 V j d G l v b j E v M 1 9 T b 2 N p Y W x f R W 1 w b G 9 5 w 6 k g Z S B z L 0 F 1 d G 9 S Z W 1 v d m V k Q 2 9 s d W 1 u c z E u e 1 B y b 3 B y a c O p d G F p c m U g Z G U g Z G 9 u b s O p Z S w 5 f S Z x d W 9 0 O y w m c X V v d D t T Z W N 0 a W 9 u M S 8 z X 1 N v Y 2 l h b F 9 F b X B s b 3 n D q S B l I H M v Q X V 0 b 1 J l b W 9 2 Z W R D b 2 x 1 b W 5 z M S 5 7 U 3 V p d m k s M T B 9 J n F 1 b 3 Q 7 L C Z x d W 9 0 O 1 N l Y 3 R p b 2 4 x L z N f U 2 9 j a W F s X 0 V t c G x v e c O p I G U g c y 9 B d X R v U m V t b 3 Z l Z E N v b H V t b n M x L n t S w 6 l 2 a X N l d X I s M T F 9 J n F 1 b 3 Q 7 L C Z x d W 9 0 O 1 N l Y 3 R p b 2 4 x L z N f U 2 9 j a W F s X 0 V t c G x v e c O p I G U g c y 9 B d X R v U m V t b 3 Z l Z E N v b H V t b n M x L n t E b 2 N 1 b W V u d H M g Y m F j a y 1 1 c C B k b 2 5 u w 6 l l c y A y M D I 0 L D E y f S Z x d W 9 0 O y w m c X V v d D t T Z W N 0 a W 9 u M S 8 z X 1 N v Y 2 l h b F 9 F b X B s b 3 n D q S B l I H M v Q X V 0 b 1 J l b W 9 2 Z W R D b 2 x 1 b W 5 z M S 5 7 Q 2 9 s d W 1 u M T Q s M T N 9 J n F 1 b 3 Q 7 X S w m c X V v d D t D b 2 x 1 b W 5 D b 3 V u d C Z x d W 9 0 O z o x N C w m c X V v d D t L Z X l D b 2 x 1 b W 5 O Y W 1 l c y Z x d W 9 0 O z p b X S w m c X V v d D t D b 2 x 1 b W 5 J Z G V u d G l 0 a W V z J n F 1 b 3 Q 7 O l s m c X V v d D t T Z W N 0 a W 9 u M S 8 z X 1 N v Y 2 l h b F 9 F b X B s b 3 n D q S B l I H M v Q X V 0 b 1 J l b W 9 2 Z W R D b 2 x 1 b W 5 z M S 5 7 Q 2 9 s d W 1 u M S w w f S Z x d W 9 0 O y w m c X V v d D t T Z W N 0 a W 9 u M S 8 z X 1 N v Y 2 l h b F 9 F b X B s b 3 n D q S B l I H M v Q X V 0 b 1 J l b W 9 2 Z W R D b 2 x 1 b W 5 z M S 5 7 V G F i b G V h d S A z I C 0 g R W 1 w b G 9 5 w 6 k u Z S 5 z M S w x f S Z x d W 9 0 O y w m c X V v d D t T Z W N 0 a W 9 u M S 8 z X 1 N v Y 2 l h b F 9 F b X B s b 3 n D q S B l I H M v Q X V 0 b 1 J l b W 9 2 Z W R D b 2 x 1 b W 5 z M S 5 7 Q 2 9 s d W 1 u M y w y f S Z x d W 9 0 O y w m c X V v d D t T Z W N 0 a W 9 u M S 8 z X 1 N v Y 2 l h b F 9 F b X B s b 3 n D q S B l I H M v Q X V 0 b 1 J l b W 9 2 Z W R D b 2 x 1 b W 5 z M S 5 7 Q 2 9 s d W 1 u N C w z f S Z x d W 9 0 O y w m c X V v d D t T Z W N 0 a W 9 u M S 8 z X 1 N v Y 2 l h b F 9 F b X B s b 3 n D q S B l I H M v Q X V 0 b 1 J l b W 9 2 Z W R D b 2 x 1 b W 5 z M S 5 7 Q 2 9 s d W 1 u N S w 0 f S Z x d W 9 0 O y w m c X V v d D t T Z W N 0 a W 9 u M S 8 z X 1 N v Y 2 l h b F 9 F b X B s b 3 n D q S B l I H M v Q X V 0 b 1 J l b W 9 2 Z W R D b 2 x 1 b W 5 z M S 5 7 Q 2 9 s d W 1 u N i w 1 f S Z x d W 9 0 O y w m c X V v d D t T Z W N 0 a W 9 u M S 8 z X 1 N v Y 2 l h b F 9 F b X B s b 3 n D q S B l I H M v Q X V 0 b 1 J l b W 9 2 Z W R D b 2 x 1 b W 5 z M S 5 7 Q 2 9 s d W 1 u N y w 2 f S Z x d W 9 0 O y w m c X V v d D t T Z W N 0 a W 9 u M S 8 z X 1 N v Y 2 l h b F 9 F b X B s b 3 n D q S B l I H M v Q X V 0 b 1 J l b W 9 2 Z W R D b 2 x 1 b W 5 z M S 5 7 Q 2 9 s d W 1 u O C w 3 f S Z x d W 9 0 O y w m c X V v d D t T Z W N 0 a W 9 u M S 8 z X 1 N v Y 2 l h b F 9 F b X B s b 3 n D q S B l I H M v Q X V 0 b 1 J l b W 9 2 Z W R D b 2 x 1 b W 5 z M S 5 7 Q 2 9 s d W 1 u O S w 4 f S Z x d W 9 0 O y w m c X V v d D t T Z W N 0 a W 9 u M S 8 z X 1 N v Y 2 l h b F 9 F b X B s b 3 n D q S B l I H M v Q X V 0 b 1 J l b W 9 2 Z W R D b 2 x 1 b W 5 z M S 5 7 U H J v c H J p w 6 l 0 Y W l y Z S B k Z S B k b 2 5 u w 6 l l L D l 9 J n F 1 b 3 Q 7 L C Z x d W 9 0 O 1 N l Y 3 R p b 2 4 x L z N f U 2 9 j a W F s X 0 V t c G x v e c O p I G U g c y 9 B d X R v U m V t b 3 Z l Z E N v b H V t b n M x L n t T d W l 2 a S w x M H 0 m c X V v d D s s J n F 1 b 3 Q 7 U 2 V j d G l v b j E v M 1 9 T b 2 N p Y W x f R W 1 w b G 9 5 w 6 k g Z S B z L 0 F 1 d G 9 S Z W 1 v d m V k Q 2 9 s d W 1 u c z E u e 1 L D q X Z p c 2 V 1 c i w x M X 0 m c X V v d D s s J n F 1 b 3 Q 7 U 2 V j d G l v b j E v M 1 9 T b 2 N p Y W x f R W 1 w b G 9 5 w 6 k g Z S B z L 0 F 1 d G 9 S Z W 1 v d m V k Q 2 9 s d W 1 u c z E u e 0 R v Y 3 V t Z W 5 0 c y B i Y W N r L X V w I G R v b m 7 D q W V z I D I w M j Q s M T J 9 J n F 1 b 3 Q 7 L C Z x d W 9 0 O 1 N l Y 3 R p b 2 4 x L z N f U 2 9 j a W F s X 0 V t c G x v e c O p I G U g c y 9 B d X R v U m V t b 3 Z l Z E N v b H V t b n M x L n t D b 2 x 1 b W 4 x N C w x M 3 0 m c X V v d D t d L C Z x d W 9 0 O 1 J l b G F 0 a W 9 u c 2 h p c E l u Z m 8 m c X V v d D s 6 W 1 1 9 I i A v P j w v U 3 R h Y m x l R W 5 0 c m l l c z 4 8 L 0 l 0 Z W 0 + P E l 0 Z W 0 + P E l 0 Z W 1 M b 2 N h d G l v b j 4 8 S X R l b V R 5 c G U + R m 9 y b X V s Y T w v S X R l b V R 5 c G U + P E l 0 Z W 1 Q Y X R o P l N l Y 3 R p b 2 4 x L z N f U 2 9 j a W F s X 0 V t c G x v e S V D M y V B O S U y M G U l M j B z L 1 N v d X J j Z T w v S X R l b V B h d G g + P C 9 J d G V t T G 9 j Y X R p b 2 4 + P F N 0 Y W J s Z U V u d H J p Z X M g L z 4 8 L 0 l 0 Z W 0 + P E l 0 Z W 0 + P E l 0 Z W 1 M b 2 N h d G l v b j 4 8 S X R l b V R 5 c G U + R m 9 y b X V s Y T w v S X R l b V R 5 c G U + P E l 0 Z W 1 Q Y X R o P l N l Y 3 R p b 2 4 x L z N f U 2 9 j a W F s X 0 V t c G x v e S V D M y V B O S U y M G U l M j B z L z N f U 2 9 j a W F s X 0 V t c G x v e S V D M y V B O S 5 l L n N f U 2 h l Z X Q 8 L 0 l 0 Z W 1 Q Y X R o P j w v S X R l b U x v Y 2 F 0 a W 9 u P j x T d G F i b G V F b n R y a W V z I C 8 + P C 9 J d G V t P j x J d G V t P j x J d G V t T G 9 j Y X R p b 2 4 + P E l 0 Z W 1 U e X B l P k Z v c m 1 1 b G E 8 L 0 l 0 Z W 1 U e X B l P j x J d G V t U G F 0 a D 5 T Z W N 0 a W 9 u M S 8 z X 1 N v Y 2 l h b F 9 F b X B s b 3 k l Q z M l Q T k l M j B l J T I w c y 9 F b i 1 0 J U M z J U F B d G V z J T I w c H J v b X V z P C 9 J d G V t U G F 0 a D 4 8 L 0 l 0 Z W 1 M b 2 N h d G l v b j 4 8 U 3 R h Y m x l R W 5 0 c m l l c y A v P j w v S X R l b T 4 8 S X R l b T 4 8 S X R l b U x v Y 2 F 0 a W 9 u P j x J d G V t V H l w Z T 5 G b 3 J t d W x h P C 9 J d G V t V H l w Z T 4 8 S X R l b V B h d G g + U 2 V j d G l v b j E v M 1 9 T b 2 N p Y W x f R W 1 w b G 9 5 J U M z J U E 5 J T I w Z S U y M H M v V H l w Z S U y M G 1 v Z G l m a S V D M y V B O T w v S X R l b V B h d G g + P C 9 J d G V t T G 9 j Y X R p b 2 4 + P F N 0 Y W J s Z U V u d H J p Z X M g L z 4 8 L 0 l 0 Z W 0 + P E l 0 Z W 0 + P E l 0 Z W 1 M b 2 N h d G l v b j 4 8 S X R l b V R 5 c G U + R m 9 y b X V s Y T w v S X R l b V R 5 c G U + P E l 0 Z W 1 Q Y X R o P l N l Y 3 R p b 2 4 x L z N f U 2 9 j a W F s X 0 V t c G x v e S V D M y V B O S U y M G U l M j B z J T I w K D I p P C 9 J d G V t U G F 0 a D 4 8 L 0 l 0 Z W 1 M b 2 N h d G l v b j 4 8 U 3 R h Y m x l R W 5 0 c m l l c z 4 8 R W 5 0 c n k g V H l w Z T 0 i S X N Q c m l 2 Y X R l I i B W Y W x 1 Z T 0 i b D A i I C 8 + P E V u d H J 5 I F R 5 c G U 9 I l F 1 Z X J 5 S U Q i I F Z h b H V l P S J z M z c z N j R h O W E t N G Q 0 O C 0 0 M j Y 4 L T l l Z W E t Y T R l M G R j Z D U 4 N m I 5 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E w M S I g L z 4 8 R W 5 0 c n k g V H l w Z T 0 i R m l s b E V y c m 9 y Q 2 9 k Z S I g V m F s d W U 9 I n N V b m t u b 3 d u I i A v P j x F b n R y e S B U e X B l P S J G a W x s R X J y b 3 J D b 3 V u d C I g V m F s d W U 9 I m w w I i A v P j x F b n R y e S B U e X B l P S J G a W x s T G F z d F V w Z G F 0 Z W Q i I F Z h b H V l P S J k M j A y N S 0 w M S 0 y N F Q x M z o 0 N j o 1 N C 4 5 O T U w N T A 5 W i I g L z 4 8 R W 5 0 c n k g V H l w Z T 0 i R m l s b E N v b H V t b l R 5 c G V z I i B W Y W x 1 Z T 0 i c 0 J n W U d B Q U F B Q U F B Q U J n W U F C Z 0 E 9 I i A v P j x F b n R y e S B U e X B l P S J G a W x s Q 2 9 s d W 1 u T m F t Z X M i I F Z h b H V l P S J z W y Z x d W 9 0 O 0 N v b H V t b j E m c X V v d D s s J n F 1 b 3 Q 7 V G F i b G V h d S A z I C 0 g R W 1 w b G 9 5 w 6 k u Z S 5 z M S Z x d W 9 0 O y w m c X V v d D t D b 2 x 1 b W 4 z J n F 1 b 3 Q 7 L C Z x d W 9 0 O 0 N v b H V t b j Q m c X V v d D s s J n F 1 b 3 Q 7 Q 2 9 s d W 1 u N S Z x d W 9 0 O y w m c X V v d D t D b 2 x 1 b W 4 2 J n F 1 b 3 Q 7 L C Z x d W 9 0 O 0 N v b H V t b j c m c X V v d D s s J n F 1 b 3 Q 7 Q 2 9 s d W 1 u O C Z x d W 9 0 O y w m c X V v d D t D b 2 x 1 b W 4 5 J n F 1 b 3 Q 7 L C Z x d W 9 0 O 1 B y b 3 B y a c O p d G F p c m U g Z G U g Z G 9 u b s O p Z S Z x d W 9 0 O y w m c X V v d D t T d W l 2 a S Z x d W 9 0 O y w m c X V v d D t S w 6 l 2 a X N l d X I m c X V v d D s s J n F 1 b 3 Q 7 R G 9 j d W 1 l b n R z I G J h Y 2 s t d X A g Z G 9 u b s O p Z X M g M j A y N C Z x d W 9 0 O y w m c X V v d D t D b 2 x 1 b W 4 x N C Z x d W 9 0 O 1 0 i I C 8 + P E V u d H J 5 I F R 5 c G U 9 I k Z p b G x T d G F 0 d X M i I F Z h b H V l P S J z Q 2 9 t c G x l d G U i I C 8 + P E V u d H J 5 I F R 5 c G U 9 I l J l b G F 0 a W 9 u c 2 h p c E l u Z m 9 D b 2 5 0 Y W l u Z X I i I F Z h b H V l P S J z e y Z x d W 9 0 O 2 N v b H V t b k N v d W 5 0 J n F 1 b 3 Q 7 O j E 0 L C Z x d W 9 0 O 2 t l e U N v b H V t b k 5 h b W V z J n F 1 b 3 Q 7 O l t d L C Z x d W 9 0 O 3 F 1 Z X J 5 U m V s Y X R p b 2 5 z a G l w c y Z x d W 9 0 O z p b X S w m c X V v d D t j b 2 x 1 b W 5 J Z G V u d G l 0 a W V z J n F 1 b 3 Q 7 O l s m c X V v d D t T Z W N 0 a W 9 u M S 8 z X 1 N v Y 2 l h b F 9 F b X B s b 3 n D q S B l I H M g K D I p L 0 F 1 d G 9 S Z W 1 v d m V k Q 2 9 s d W 1 u c z E u e 0 N v b H V t b j E s M H 0 m c X V v d D s s J n F 1 b 3 Q 7 U 2 V j d G l v b j E v M 1 9 T b 2 N p Y W x f R W 1 w b G 9 5 w 6 k g Z S B z I C g y K S 9 B d X R v U m V t b 3 Z l Z E N v b H V t b n M x L n t U Y W J s Z W F 1 I D M g L S B F b X B s b 3 n D q S 5 l L n M x L D F 9 J n F 1 b 3 Q 7 L C Z x d W 9 0 O 1 N l Y 3 R p b 2 4 x L z N f U 2 9 j a W F s X 0 V t c G x v e c O p I G U g c y A o M i k v Q X V 0 b 1 J l b W 9 2 Z W R D b 2 x 1 b W 5 z M S 5 7 Q 2 9 s d W 1 u M y w y f S Z x d W 9 0 O y w m c X V v d D t T Z W N 0 a W 9 u M S 8 z X 1 N v Y 2 l h b F 9 F b X B s b 3 n D q S B l I H M g K D I p L 0 F 1 d G 9 S Z W 1 v d m V k Q 2 9 s d W 1 u c z E u e 0 N v b H V t b j Q s M 3 0 m c X V v d D s s J n F 1 b 3 Q 7 U 2 V j d G l v b j E v M 1 9 T b 2 N p Y W x f R W 1 w b G 9 5 w 6 k g Z S B z I C g y K S 9 B d X R v U m V t b 3 Z l Z E N v b H V t b n M x L n t D b 2 x 1 b W 4 1 L D R 9 J n F 1 b 3 Q 7 L C Z x d W 9 0 O 1 N l Y 3 R p b 2 4 x L z N f U 2 9 j a W F s X 0 V t c G x v e c O p I G U g c y A o M i k v Q X V 0 b 1 J l b W 9 2 Z W R D b 2 x 1 b W 5 z M S 5 7 Q 2 9 s d W 1 u N i w 1 f S Z x d W 9 0 O y w m c X V v d D t T Z W N 0 a W 9 u M S 8 z X 1 N v Y 2 l h b F 9 F b X B s b 3 n D q S B l I H M g K D I p L 0 F 1 d G 9 S Z W 1 v d m V k Q 2 9 s d W 1 u c z E u e 0 N v b H V t b j c s N n 0 m c X V v d D s s J n F 1 b 3 Q 7 U 2 V j d G l v b j E v M 1 9 T b 2 N p Y W x f R W 1 w b G 9 5 w 6 k g Z S B z I C g y K S 9 B d X R v U m V t b 3 Z l Z E N v b H V t b n M x L n t D b 2 x 1 b W 4 4 L D d 9 J n F 1 b 3 Q 7 L C Z x d W 9 0 O 1 N l Y 3 R p b 2 4 x L z N f U 2 9 j a W F s X 0 V t c G x v e c O p I G U g c y A o M i k v Q X V 0 b 1 J l b W 9 2 Z W R D b 2 x 1 b W 5 z M S 5 7 Q 2 9 s d W 1 u O S w 4 f S Z x d W 9 0 O y w m c X V v d D t T Z W N 0 a W 9 u M S 8 z X 1 N v Y 2 l h b F 9 F b X B s b 3 n D q S B l I H M g K D I p L 0 F 1 d G 9 S Z W 1 v d m V k Q 2 9 s d W 1 u c z E u e 1 B y b 3 B y a c O p d G F p c m U g Z G U g Z G 9 u b s O p Z S w 5 f S Z x d W 9 0 O y w m c X V v d D t T Z W N 0 a W 9 u M S 8 z X 1 N v Y 2 l h b F 9 F b X B s b 3 n D q S B l I H M g K D I p L 0 F 1 d G 9 S Z W 1 v d m V k Q 2 9 s d W 1 u c z E u e 1 N 1 a X Z p L D E w f S Z x d W 9 0 O y w m c X V v d D t T Z W N 0 a W 9 u M S 8 z X 1 N v Y 2 l h b F 9 F b X B s b 3 n D q S B l I H M g K D I p L 0 F 1 d G 9 S Z W 1 v d m V k Q 2 9 s d W 1 u c z E u e 1 L D q X Z p c 2 V 1 c i w x M X 0 m c X V v d D s s J n F 1 b 3 Q 7 U 2 V j d G l v b j E v M 1 9 T b 2 N p Y W x f R W 1 w b G 9 5 w 6 k g Z S B z I C g y K S 9 B d X R v U m V t b 3 Z l Z E N v b H V t b n M x L n t E b 2 N 1 b W V u d H M g Y m F j a y 1 1 c C B k b 2 5 u w 6 l l c y A y M D I 0 L D E y f S Z x d W 9 0 O y w m c X V v d D t T Z W N 0 a W 9 u M S 8 z X 1 N v Y 2 l h b F 9 F b X B s b 3 n D q S B l I H M g K D I p L 0 F 1 d G 9 S Z W 1 v d m V k Q 2 9 s d W 1 u c z E u e 0 N v b H V t b j E 0 L D E z f S Z x d W 9 0 O 1 0 s J n F 1 b 3 Q 7 Q 2 9 s d W 1 u Q 2 9 1 b n Q m c X V v d D s 6 M T Q s J n F 1 b 3 Q 7 S 2 V 5 Q 2 9 s d W 1 u T m F t Z X M m c X V v d D s 6 W 1 0 s J n F 1 b 3 Q 7 Q 2 9 s d W 1 u S W R l b n R p d G l l c y Z x d W 9 0 O z p b J n F 1 b 3 Q 7 U 2 V j d G l v b j E v M 1 9 T b 2 N p Y W x f R W 1 w b G 9 5 w 6 k g Z S B z I C g y K S 9 B d X R v U m V t b 3 Z l Z E N v b H V t b n M x L n t D b 2 x 1 b W 4 x L D B 9 J n F 1 b 3 Q 7 L C Z x d W 9 0 O 1 N l Y 3 R p b 2 4 x L z N f U 2 9 j a W F s X 0 V t c G x v e c O p I G U g c y A o M i k v Q X V 0 b 1 J l b W 9 2 Z W R D b 2 x 1 b W 5 z M S 5 7 V G F i b G V h d S A z I C 0 g R W 1 w b G 9 5 w 6 k u Z S 5 z M S w x f S Z x d W 9 0 O y w m c X V v d D t T Z W N 0 a W 9 u M S 8 z X 1 N v Y 2 l h b F 9 F b X B s b 3 n D q S B l I H M g K D I p L 0 F 1 d G 9 S Z W 1 v d m V k Q 2 9 s d W 1 u c z E u e 0 N v b H V t b j M s M n 0 m c X V v d D s s J n F 1 b 3 Q 7 U 2 V j d G l v b j E v M 1 9 T b 2 N p Y W x f R W 1 w b G 9 5 w 6 k g Z S B z I C g y K S 9 B d X R v U m V t b 3 Z l Z E N v b H V t b n M x L n t D b 2 x 1 b W 4 0 L D N 9 J n F 1 b 3 Q 7 L C Z x d W 9 0 O 1 N l Y 3 R p b 2 4 x L z N f U 2 9 j a W F s X 0 V t c G x v e c O p I G U g c y A o M i k v Q X V 0 b 1 J l b W 9 2 Z W R D b 2 x 1 b W 5 z M S 5 7 Q 2 9 s d W 1 u N S w 0 f S Z x d W 9 0 O y w m c X V v d D t T Z W N 0 a W 9 u M S 8 z X 1 N v Y 2 l h b F 9 F b X B s b 3 n D q S B l I H M g K D I p L 0 F 1 d G 9 S Z W 1 v d m V k Q 2 9 s d W 1 u c z E u e 0 N v b H V t b j Y s N X 0 m c X V v d D s s J n F 1 b 3 Q 7 U 2 V j d G l v b j E v M 1 9 T b 2 N p Y W x f R W 1 w b G 9 5 w 6 k g Z S B z I C g y K S 9 B d X R v U m V t b 3 Z l Z E N v b H V t b n M x L n t D b 2 x 1 b W 4 3 L D Z 9 J n F 1 b 3 Q 7 L C Z x d W 9 0 O 1 N l Y 3 R p b 2 4 x L z N f U 2 9 j a W F s X 0 V t c G x v e c O p I G U g c y A o M i k v Q X V 0 b 1 J l b W 9 2 Z W R D b 2 x 1 b W 5 z M S 5 7 Q 2 9 s d W 1 u O C w 3 f S Z x d W 9 0 O y w m c X V v d D t T Z W N 0 a W 9 u M S 8 z X 1 N v Y 2 l h b F 9 F b X B s b 3 n D q S B l I H M g K D I p L 0 F 1 d G 9 S Z W 1 v d m V k Q 2 9 s d W 1 u c z E u e 0 N v b H V t b j k s O H 0 m c X V v d D s s J n F 1 b 3 Q 7 U 2 V j d G l v b j E v M 1 9 T b 2 N p Y W x f R W 1 w b G 9 5 w 6 k g Z S B z I C g y K S 9 B d X R v U m V t b 3 Z l Z E N v b H V t b n M x L n t Q c m 9 w c m n D q X R h a X J l I G R l I G R v b m 7 D q W U s O X 0 m c X V v d D s s J n F 1 b 3 Q 7 U 2 V j d G l v b j E v M 1 9 T b 2 N p Y W x f R W 1 w b G 9 5 w 6 k g Z S B z I C g y K S 9 B d X R v U m V t b 3 Z l Z E N v b H V t b n M x L n t T d W l 2 a S w x M H 0 m c X V v d D s s J n F 1 b 3 Q 7 U 2 V j d G l v b j E v M 1 9 T b 2 N p Y W x f R W 1 w b G 9 5 w 6 k g Z S B z I C g y K S 9 B d X R v U m V t b 3 Z l Z E N v b H V t b n M x L n t S w 6 l 2 a X N l d X I s M T F 9 J n F 1 b 3 Q 7 L C Z x d W 9 0 O 1 N l Y 3 R p b 2 4 x L z N f U 2 9 j a W F s X 0 V t c G x v e c O p I G U g c y A o M i k v Q X V 0 b 1 J l b W 9 2 Z W R D b 2 x 1 b W 5 z M S 5 7 R G 9 j d W 1 l b n R z I G J h Y 2 s t d X A g Z G 9 u b s O p Z X M g M j A y N C w x M n 0 m c X V v d D s s J n F 1 b 3 Q 7 U 2 V j d G l v b j E v M 1 9 T b 2 N p Y W x f R W 1 w b G 9 5 w 6 k g Z S B z I C g y K S 9 B d X R v U m V t b 3 Z l Z E N v b H V t b n M x L n t D b 2 x 1 b W 4 x N C w x M 3 0 m c X V v d D t d L C Z x d W 9 0 O 1 J l b G F 0 a W 9 u c 2 h p c E l u Z m 8 m c X V v d D s 6 W 1 1 9 I i A v P j w v U 3 R h Y m x l R W 5 0 c m l l c z 4 8 L 0 l 0 Z W 0 + P E l 0 Z W 0 + P E l 0 Z W 1 M b 2 N h d G l v b j 4 8 S X R l b V R 5 c G U + R m 9 y b X V s Y T w v S X R l b V R 5 c G U + P E l 0 Z W 1 Q Y X R o P l N l Y 3 R p b 2 4 x L z N f U 2 9 j a W F s X 0 V t c G x v e S V D M y V B O S U y M G U l M j B z J T I w K D I p L 1 N v d X J j Z T w v S X R l b V B h d G g + P C 9 J d G V t T G 9 j Y X R p b 2 4 + P F N 0 Y W J s Z U V u d H J p Z X M g L z 4 8 L 0 l 0 Z W 0 + P E l 0 Z W 0 + P E l 0 Z W 1 M b 2 N h d G l v b j 4 8 S X R l b V R 5 c G U + R m 9 y b X V s Y T w v S X R l b V R 5 c G U + P E l 0 Z W 1 Q Y X R o P l N l Y 3 R p b 2 4 x L z N f U 2 9 j a W F s X 0 V t c G x v e S V D M y V B O S U y M G U l M j B z J T I w K D I p L z N f U 2 9 j a W F s X 0 V t c G x v e S V D M y V B O S 5 l L n N f U 2 h l Z X Q 8 L 0 l 0 Z W 1 Q Y X R o P j w v S X R l b U x v Y 2 F 0 a W 9 u P j x T d G F i b G V F b n R y a W V z I C 8 + P C 9 J d G V t P j x J d G V t P j x J d G V t T G 9 j Y X R p b 2 4 + P E l 0 Z W 1 U e X B l P k Z v c m 1 1 b G E 8 L 0 l 0 Z W 1 U e X B l P j x J d G V t U G F 0 a D 5 T Z W N 0 a W 9 u M S 8 z X 1 N v Y 2 l h b F 9 F b X B s b 3 k l Q z M l Q T k l M j B l J T I w c y U y M C g y K S 9 F b i 1 0 J U M z J U F B d G V z J T I w c H J v b X V z P C 9 J d G V t U G F 0 a D 4 8 L 0 l 0 Z W 1 M b 2 N h d G l v b j 4 8 U 3 R h Y m x l R W 5 0 c m l l c y A v P j w v S X R l b T 4 8 S X R l b T 4 8 S X R l b U x v Y 2 F 0 a W 9 u P j x J d G V t V H l w Z T 5 G b 3 J t d W x h P C 9 J d G V t V H l w Z T 4 8 S X R l b V B h d G g + U 2 V j d G l v b j E v M 1 9 T b 2 N p Y W x f R W 1 w b G 9 5 J U M z J U E 5 J T I w Z S U y M H M l M j A o M i k v V H l w Z S U y M G 1 v Z G l m a S V D M y V B O T w v S X R l b V B h d G g + P C 9 J d G V t T G 9 j Y X R p b 2 4 + P F N 0 Y W J s Z U V u d H J p Z X M g L z 4 8 L 0 l 0 Z W 0 + P C 9 J d G V t c z 4 8 L 0 x v Y 2 F s U G F j a 2 F n Z U 1 l d G F k Y X R h R m l s Z T 4 W A A A A U E s F B g A A A A A A A A A A A A A A A A A A A A A A A N o A A A A B A A A A 0 I y d 3 w E V 0 R G M e g D A T 8 K X 6 w E A A A C k L 6 s j n F e t R L E 3 P c E A E J t R A A A A A A I A A A A A A A N m A A D A A A A A E A A A A D U P R p U h J B m e 8 9 g j J A T Q j 0 k A A A A A B I A A A K A A A A A Q A A A A b s u / 2 q J 7 Z l z g W O B x i 8 E 4 P V A A A A C 1 P e E h F 3 m 6 W p f Q w S d Y 4 6 K z K V L B K j 8 Z U I 1 U D H Y V K 2 t u 9 s i a L E 7 T F U U k 4 O q s 7 W w v T x G Q 4 2 C N 4 B y d l P F l A t D R U 9 Q K 6 W f x c f c q k A d P Y t S 9 K x k 6 E B Q A A A B 1 v T 1 f O H J J j M 7 j P n s 3 + 9 p p R m f + F w = = < / D a t a M a s h u p > 
</file>

<file path=customXml/item2.xml><?xml version="1.0" encoding="utf-8"?>
<ct:contentTypeSchema xmlns:ct="http://schemas.microsoft.com/office/2006/metadata/contentType" xmlns:ma="http://schemas.microsoft.com/office/2006/metadata/properties/metaAttributes" ct:_="" ma:_="" ma:contentTypeName="Document" ma:contentTypeID="0x010100E1F8E22E1676D342B168B6EA6AF87CCE" ma:contentTypeVersion="18" ma:contentTypeDescription="Create a new document." ma:contentTypeScope="" ma:versionID="fcd229e9813dc152516d74b557eac374">
  <xsd:schema xmlns:xsd="http://www.w3.org/2001/XMLSchema" xmlns:xs="http://www.w3.org/2001/XMLSchema" xmlns:p="http://schemas.microsoft.com/office/2006/metadata/properties" xmlns:ns2="980851cb-b1bf-45be-8ca8-52346257625a" xmlns:ns3="54f43169-2dda-4c20-9542-5c4b3137cf7d" xmlns:ns4="646edc4a-20a2-4b2a-ae2d-e944b8755f4d" targetNamespace="http://schemas.microsoft.com/office/2006/metadata/properties" ma:root="true" ma:fieldsID="38e999c76bcc1a89599ce70c9c5f2194" ns2:_="" ns3:_="" ns4:_="">
    <xsd:import namespace="980851cb-b1bf-45be-8ca8-52346257625a"/>
    <xsd:import namespace="54f43169-2dda-4c20-9542-5c4b3137cf7d"/>
    <xsd:import namespace="646edc4a-20a2-4b2a-ae2d-e944b8755f4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0851cb-b1bf-45be-8ca8-5234625762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2be92d5-a8f5-4c82-bef9-59ee16e2a4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4f43169-2dda-4c20-9542-5c4b3137cf7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6edc4a-20a2-4b2a-ae2d-e944b8755f4d"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99e96282-57a6-4d23-b4f2-46d4a55993da}" ma:internalName="TaxCatchAll" ma:showField="CatchAllData" ma:web="54f43169-2dda-4c20-9542-5c4b3137cf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80851cb-b1bf-45be-8ca8-52346257625a">
      <Terms xmlns="http://schemas.microsoft.com/office/infopath/2007/PartnerControls"/>
    </lcf76f155ced4ddcb4097134ff3c332f>
    <TaxCatchAll xmlns="646edc4a-20a2-4b2a-ae2d-e944b8755f4d"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A5D5B6-19F9-421E-ADC5-63F6A68755CF}"/>
</file>

<file path=customXml/itemProps2.xml><?xml version="1.0" encoding="utf-8"?>
<ds:datastoreItem xmlns:ds="http://schemas.openxmlformats.org/officeDocument/2006/customXml" ds:itemID="{7FA4A46B-1DC4-41BD-83E6-9D11ECE6B438}"/>
</file>

<file path=customXml/itemProps3.xml><?xml version="1.0" encoding="utf-8"?>
<ds:datastoreItem xmlns:ds="http://schemas.openxmlformats.org/officeDocument/2006/customXml" ds:itemID="{C84325F4-BB7C-4913-8BA7-34046E8F85E8}"/>
</file>

<file path=customXml/itemProps4.xml><?xml version="1.0" encoding="utf-8"?>
<ds:datastoreItem xmlns:ds="http://schemas.openxmlformats.org/officeDocument/2006/customXml" ds:itemID="{F14090FD-BD5B-4E9B-98FC-4C8F61A0720D}"/>
</file>

<file path=docMetadata/LabelInfo.xml><?xml version="1.0" encoding="utf-8"?>
<clbl:labelList xmlns:clbl="http://schemas.microsoft.com/office/2020/mipLabelMetadata">
  <clbl:label id="{c21157ca-bce3-41a8-8aa7-a23c4639610a}" enabled="0" method="" siteId="{c21157ca-bce3-41a8-8aa7-a23c4639610a}"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Guimont, Corinne</dc:creator>
  <cp:keywords/>
  <dc:description/>
  <cp:lastModifiedBy/>
  <cp:revision/>
  <dcterms:created xsi:type="dcterms:W3CDTF">2021-03-31T19:55:49Z</dcterms:created>
  <dcterms:modified xsi:type="dcterms:W3CDTF">2026-03-13T17:06:11Z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0x010100E1F8E22E1676D342B168B6EA6AF87CCE</vt:lpwstr>
  </property>
  <property fmtid="{D5CDD505-2E9C-101B-9397-08002B2CF9AE}" pid="3" name="MediaServiceImageTags">
    <vt:lpwstr/>
  </property>
  <property fmtid="{D5CDD505-2E9C-101B-9397-08002B2CF9AE}" pid="4" name="JCWorkbookID">
    <vt:lpwstr>690c7c1e-4c78-455a-a2b8-6a23ec836abe</vt:lpwstr>
  </property>
</Properties>
</file>